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анные\DOCI\ПОСТАНОВЛЕНИЯ 2022\№ 167-п\"/>
    </mc:Choice>
  </mc:AlternateContent>
  <bookViews>
    <workbookView xWindow="0" yWindow="0" windowWidth="19200" windowHeight="11490"/>
  </bookViews>
  <sheets>
    <sheet name="Лист1" sheetId="1" r:id="rId1"/>
  </sheets>
  <definedNames>
    <definedName name="_xlnm.Print_Titles" localSheetId="0">Лист1!$4:$4</definedName>
  </definedNames>
  <calcPr calcId="162913" iterate="1"/>
</workbook>
</file>

<file path=xl/calcChain.xml><?xml version="1.0" encoding="utf-8"?>
<calcChain xmlns="http://schemas.openxmlformats.org/spreadsheetml/2006/main">
  <c r="D18" i="1" l="1"/>
  <c r="E18" i="1"/>
  <c r="C18" i="1"/>
  <c r="D36" i="1" l="1"/>
  <c r="E36" i="1"/>
  <c r="C36" i="1"/>
  <c r="C33" i="1" l="1"/>
  <c r="C30" i="1"/>
  <c r="C47" i="1" s="1"/>
  <c r="C11" i="1"/>
  <c r="C9" i="1"/>
  <c r="C7" i="1"/>
  <c r="C6" i="1" l="1"/>
  <c r="C22" i="1" s="1"/>
  <c r="D7" i="1"/>
  <c r="E7" i="1"/>
  <c r="D9" i="1"/>
  <c r="E9" i="1"/>
  <c r="C49" i="1" l="1"/>
  <c r="D33" i="1"/>
  <c r="E33" i="1"/>
  <c r="D11" i="1" l="1"/>
  <c r="D6" i="1" s="1"/>
  <c r="D22" i="1" s="1"/>
  <c r="E11" i="1"/>
  <c r="E6" i="1" s="1"/>
  <c r="E22" i="1" s="1"/>
  <c r="D30" i="1"/>
  <c r="D47" i="1" s="1"/>
  <c r="E30" i="1"/>
  <c r="E47" i="1" s="1"/>
  <c r="E49" i="1" l="1"/>
  <c r="D49" i="1"/>
</calcChain>
</file>

<file path=xl/sharedStrings.xml><?xml version="1.0" encoding="utf-8"?>
<sst xmlns="http://schemas.openxmlformats.org/spreadsheetml/2006/main" count="62" uniqueCount="62">
  <si>
    <t>Код</t>
  </si>
  <si>
    <t>Наименование групп, подгрупп, статей и подстатей доходов, разделов и подразделов функциональной классификации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</si>
  <si>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</si>
  <si>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</si>
  <si>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</si>
  <si>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</si>
  <si>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</si>
  <si>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</si>
  <si>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</si>
  <si>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</si>
  <si>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Единый сельскохозяйственный налог</t>
  </si>
  <si>
    <t>1 06 00000 00 0000 000</t>
  </si>
  <si>
    <t>НАЛОГИ НА ИМУЩЕСТВО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</si>
  <si>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</si>
  <si>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</si>
  <si>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</si>
  <si>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</si>
  <si>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</si>
  <si>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</si>
  <si>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</si>
  <si>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</si>
  <si>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2 02 03000 00 0000 151 </t>
  </si>
  <si>
    <t>Субвенции бюджетам субъектов Российской Федерации и муниципальных образований</t>
  </si>
  <si>
    <t xml:space="preserve"> ВСЕГО ДОХОДОВ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</si>
  <si>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</si>
  <si>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</si>
  <si>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</si>
  <si>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</si>
  <si>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</si>
  <si>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</si>
  <si>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</si>
  <si>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</si>
  <si>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</si>
  <si>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</si>
  <si>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</si>
  <si>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</si>
  <si>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</si>
  <si>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</si>
  <si>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</si>
  <si>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>Дефицит  (профицит) бюджета</t>
  </si>
  <si>
    <t>1 05 03000 00 0000 110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</si>
  <si>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</si>
  <si>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</si>
  <si>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</si>
  <si>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Налоги на товары (работы,услуги), реализуемые на территории Российской Федерации</t>
  </si>
  <si>
    <t xml:space="preserve">Проект местного бюджета                  (тыс.руб.)                                                                </t>
  </si>
  <si>
    <t xml:space="preserve"> 2 02 15001 10 0000 150</t>
  </si>
  <si>
    <t xml:space="preserve"> 2022 год</t>
  </si>
  <si>
    <t>Налог на имущество физических лиц</t>
  </si>
  <si>
    <t xml:space="preserve"> 1 06 01000 00 0000 110</t>
  </si>
  <si>
    <t>Дотации бюджетам сельских поселений на выравнивание бюджетной обеспеченности</t>
  </si>
  <si>
    <t xml:space="preserve"> ВСЕГО РАСХОДОВ</t>
  </si>
  <si>
    <t>Условно утверженные расходы</t>
  </si>
  <si>
    <t xml:space="preserve"> 2023 год</t>
  </si>
  <si>
    <t>Защита населения и территории от  чрезвычайных ситуаций природного и техногенного характера</t>
  </si>
  <si>
    <t xml:space="preserve"> 2024 год</t>
  </si>
  <si>
    <t>Основные показатели прогноза проекта бюджета муниципального образования Пономаревский сельсовет Пономаревского района Оре6нбургской области на 2023 год и плановый период 2024 и 2025 годов</t>
  </si>
  <si>
    <t>Субсидии бюджетам бюджетной системы Российской Федерации (межбюджетные субсидии)</t>
  </si>
  <si>
    <t>2 02 20000 00 0000 150</t>
  </si>
  <si>
    <t xml:space="preserve">Межбюджетные трансферты (бухучет)исполнение переданных полномочий </t>
  </si>
  <si>
    <t xml:space="preserve">Межбюджетные трансферты  </t>
  </si>
  <si>
    <t>Приложение № 3  к постановлению № 167-п   от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</si>
</sst>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"/>
  </numFmts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vertical="top"/>
    </xf>
    <xf numFmtId="164" fontId="1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0" fontId="7" fillId="0" borderId="0" xfId="0" applyFont="1" applyFill="1"/>
    <xf numFmtId="164" fontId="7" fillId="0" borderId="0" xfId="0" applyNumberFormat="1" applyFont="1" applyFill="1"/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justify" wrapText="1"/>
    </xf>
    <xf numFmtId="0" fontId="1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justify" vertical="top" wrapText="1"/>
    </xf>
    <xf numFmtId="0" fontId="10" fillId="2" borderId="1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5" fontId="2" fillId="0" borderId="19" xfId="0" applyNumberFormat="1" applyFont="1" applyFill="1" applyBorder="1" applyAlignment="1">
      <alignment horizontal="center" vertical="top" wrapText="1"/>
    </xf>
    <xf numFmtId="9" fontId="2" fillId="0" borderId="2" xfId="1" applyFont="1" applyFill="1" applyBorder="1" applyAlignment="1">
      <alignment vertical="top" wrapText="1"/>
    </xf>
    <xf numFmtId="9" fontId="0" fillId="0" borderId="0" xfId="1" applyFont="1" applyFill="1"/>
    <xf numFmtId="0" fontId="1" fillId="0" borderId="21" xfId="0" applyFont="1" applyFill="1" applyBorder="1" applyAlignment="1">
      <alignment horizontal="justify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 vertical="top" wrapText="1"/>
    </xf>
    <xf numFmtId="4" fontId="1" fillId="0" borderId="12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 wrapText="1"/>
    </xf>
    <xf numFmtId="4" fontId="8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1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4" fontId="1" fillId="0" borderId="20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0" fontId="10" fillId="2" borderId="23" xfId="0" applyFont="1" applyFill="1" applyBorder="1" applyAlignment="1">
      <alignment horizontal="left"/>
    </xf>
    <xf numFmtId="0" fontId="10" fillId="0" borderId="22" xfId="0" applyFont="1" applyFill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5" fillId="0" borderId="22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tabSelected="1" view="pageBreakPreview" zoomScaleSheetLayoutView="100" workbookViewId="0">
      <pane ySplit="4" topLeftCell="A5" activePane="bottomLeft" state="frozen"/>
      <selection activeCell="B1" sqref="B1"/>
      <selection pane="bottomLeft" activeCell="A3" sqref="A3:E3"/>
    </sheetView>
  </sheetViews>
  <sheetFormatPr defaultColWidth="9.140625" defaultRowHeight="12.75" x14ac:dyDescent="0.2"/>
  <cols>
    <col min="1" max="1" width="24.5703125" style="1" bestFit="1" customWidth="1"/>
    <col min="2" max="2" width="51.42578125" style="1" customWidth="1"/>
    <col min="3" max="3" width="26.140625" style="2" customWidth="1"/>
    <col min="4" max="4" width="24.5703125" style="1" customWidth="1"/>
    <col min="5" max="5" width="22.42578125" style="1" customWidth="1"/>
    <col min="6" max="16384" width="9.140625" style="1"/>
  </cols>
  <sheetData>
    <row r="2" spans="1:5" ht="39" customHeight="1" x14ac:dyDescent="0.2">
      <c r="D2" s="58" t="s">
        <v>61</v>
      </c>
      <c r="E2" s="58"/>
    </row>
    <row r="3" spans="1:5" ht="53.25" customHeight="1" thickBot="1" x14ac:dyDescent="0.25">
      <c r="A3" s="57" t="s">
        <v>56</v>
      </c>
      <c r="B3" s="57"/>
      <c r="C3" s="57"/>
      <c r="D3" s="57"/>
      <c r="E3" s="57"/>
    </row>
    <row r="4" spans="1:5" s="3" customFormat="1" ht="48.75" customHeight="1" thickBot="1" x14ac:dyDescent="0.25">
      <c r="A4" s="53" t="s">
        <v>0</v>
      </c>
      <c r="B4" s="55" t="s">
        <v>1</v>
      </c>
      <c r="C4" s="59" t="s">
        <v>45</v>
      </c>
      <c r="D4" s="60"/>
      <c r="E4" s="61"/>
    </row>
    <row r="5" spans="1:5" ht="16.5" thickBot="1" x14ac:dyDescent="0.25">
      <c r="A5" s="54"/>
      <c r="B5" s="56"/>
      <c r="C5" s="12" t="s">
        <v>47</v>
      </c>
      <c r="D5" s="12" t="s">
        <v>53</v>
      </c>
      <c r="E5" s="12" t="s">
        <v>55</v>
      </c>
    </row>
    <row r="6" spans="1:5" ht="15.75" x14ac:dyDescent="0.25">
      <c r="A6" s="13" t="s">
        <v>2</v>
      </c>
      <c r="B6" s="20" t="s">
        <v>3</v>
      </c>
      <c r="C6" s="36">
        <f>C7+C9+C11+C13+C16</f>
        <v>19738758</v>
      </c>
      <c r="D6" s="36">
        <f>D7+D9+D11+D13+D16</f>
        <v>21025868</v>
      </c>
      <c r="E6" s="36">
        <f>E7+E9+E11+E13+E16</f>
        <v>22024488</v>
      </c>
    </row>
    <row r="7" spans="1:5" ht="15.75" x14ac:dyDescent="0.25">
      <c r="A7" s="14" t="s">
        <v>4</v>
      </c>
      <c r="B7" s="21" t="s">
        <v>5</v>
      </c>
      <c r="C7" s="37">
        <f t="shared" ref="C7:E7" si="0">C8</f>
        <v>12246508</v>
      </c>
      <c r="D7" s="37">
        <f t="shared" si="0"/>
        <v>13096970</v>
      </c>
      <c r="E7" s="37">
        <f t="shared" si="0"/>
        <v>13918031</v>
      </c>
    </row>
    <row r="8" spans="1:5" ht="18.75" customHeight="1" x14ac:dyDescent="0.25">
      <c r="A8" s="14" t="s">
        <v>6</v>
      </c>
      <c r="B8" s="21" t="s">
        <v>7</v>
      </c>
      <c r="C8" s="38">
        <v>12246508</v>
      </c>
      <c r="D8" s="38">
        <v>13096970</v>
      </c>
      <c r="E8" s="38">
        <v>13918031</v>
      </c>
    </row>
    <row r="9" spans="1:5" ht="47.25" x14ac:dyDescent="0.25">
      <c r="A9" s="14" t="s">
        <v>41</v>
      </c>
      <c r="B9" s="21" t="s">
        <v>44</v>
      </c>
      <c r="C9" s="37">
        <f t="shared" ref="C9:E9" si="1">C10</f>
        <v>2773172</v>
      </c>
      <c r="D9" s="37">
        <f t="shared" si="1"/>
        <v>2915755</v>
      </c>
      <c r="E9" s="37">
        <f t="shared" si="1"/>
        <v>3052010</v>
      </c>
    </row>
    <row r="10" spans="1:5" ht="47.25" x14ac:dyDescent="0.25">
      <c r="A10" s="15" t="s">
        <v>42</v>
      </c>
      <c r="B10" s="22" t="s">
        <v>43</v>
      </c>
      <c r="C10" s="39">
        <v>2773172</v>
      </c>
      <c r="D10" s="39">
        <v>2915755</v>
      </c>
      <c r="E10" s="39">
        <v>3052010</v>
      </c>
    </row>
    <row r="11" spans="1:5" ht="20.25" customHeight="1" x14ac:dyDescent="0.25">
      <c r="A11" s="14" t="s">
        <v>8</v>
      </c>
      <c r="B11" s="21" t="s">
        <v>9</v>
      </c>
      <c r="C11" s="37">
        <f t="shared" ref="C11:E11" si="2">C12</f>
        <v>777875</v>
      </c>
      <c r="D11" s="37">
        <f t="shared" si="2"/>
        <v>1042022</v>
      </c>
      <c r="E11" s="37">
        <f t="shared" si="2"/>
        <v>1051145</v>
      </c>
    </row>
    <row r="12" spans="1:5" ht="14.25" customHeight="1" x14ac:dyDescent="0.25">
      <c r="A12" s="15" t="s">
        <v>40</v>
      </c>
      <c r="B12" s="22" t="s">
        <v>10</v>
      </c>
      <c r="C12" s="38">
        <v>777875</v>
      </c>
      <c r="D12" s="38">
        <v>1042022</v>
      </c>
      <c r="E12" s="38">
        <v>1051145</v>
      </c>
    </row>
    <row r="13" spans="1:5" ht="15.75" x14ac:dyDescent="0.25">
      <c r="A13" s="14" t="s">
        <v>11</v>
      </c>
      <c r="B13" s="21" t="s">
        <v>12</v>
      </c>
      <c r="C13" s="37">
        <v>3224915</v>
      </c>
      <c r="D13" s="37">
        <v>3254833</v>
      </c>
      <c r="E13" s="37">
        <v>3287014</v>
      </c>
    </row>
    <row r="14" spans="1:5" ht="15.75" x14ac:dyDescent="0.25">
      <c r="A14" s="27" t="s">
        <v>49</v>
      </c>
      <c r="B14" s="28" t="s">
        <v>48</v>
      </c>
      <c r="C14" s="33">
        <v>442522</v>
      </c>
      <c r="D14" s="33">
        <v>442522</v>
      </c>
      <c r="E14" s="33">
        <v>442522</v>
      </c>
    </row>
    <row r="15" spans="1:5" ht="16.5" customHeight="1" x14ac:dyDescent="0.25">
      <c r="A15" s="15" t="s">
        <v>13</v>
      </c>
      <c r="B15" s="22" t="s">
        <v>14</v>
      </c>
      <c r="C15" s="33">
        <v>2782393</v>
      </c>
      <c r="D15" s="33">
        <v>2812311</v>
      </c>
      <c r="E15" s="33">
        <v>2844492</v>
      </c>
    </row>
    <row r="16" spans="1:5" ht="65.25" customHeight="1" x14ac:dyDescent="0.25">
      <c r="A16" s="14" t="s">
        <v>15</v>
      </c>
      <c r="B16" s="21" t="s">
        <v>16</v>
      </c>
      <c r="C16" s="39">
        <v>716288</v>
      </c>
      <c r="D16" s="39">
        <v>716288</v>
      </c>
      <c r="E16" s="39">
        <v>716288</v>
      </c>
    </row>
    <row r="17" spans="1:5" ht="15.75" x14ac:dyDescent="0.25">
      <c r="A17" s="14" t="s">
        <v>17</v>
      </c>
      <c r="B17" s="21" t="s">
        <v>18</v>
      </c>
      <c r="C17" s="40">
        <v>21598200</v>
      </c>
      <c r="D17" s="40">
        <v>10486500</v>
      </c>
      <c r="E17" s="40">
        <v>8126900</v>
      </c>
    </row>
    <row r="18" spans="1:5" ht="47.25" x14ac:dyDescent="0.25">
      <c r="A18" s="14" t="s">
        <v>19</v>
      </c>
      <c r="B18" s="23" t="s">
        <v>20</v>
      </c>
      <c r="C18" s="37">
        <f>C19+C21</f>
        <v>17884300</v>
      </c>
      <c r="D18" s="37">
        <f t="shared" ref="D18:E18" si="3">D19+D21</f>
        <v>7428200</v>
      </c>
      <c r="E18" s="37">
        <f t="shared" si="3"/>
        <v>7111400</v>
      </c>
    </row>
    <row r="19" spans="1:5" ht="32.25" thickBot="1" x14ac:dyDescent="0.3">
      <c r="A19" s="26" t="s">
        <v>46</v>
      </c>
      <c r="B19" s="28" t="s">
        <v>50</v>
      </c>
      <c r="C19" s="34">
        <v>17563000</v>
      </c>
      <c r="D19" s="34">
        <v>7092000</v>
      </c>
      <c r="E19" s="34">
        <v>6763000</v>
      </c>
    </row>
    <row r="20" spans="1:5" ht="39.6" customHeight="1" x14ac:dyDescent="0.25">
      <c r="A20" s="47" t="s">
        <v>58</v>
      </c>
      <c r="B20" s="48" t="s">
        <v>57</v>
      </c>
      <c r="C20" s="34">
        <v>3713900</v>
      </c>
      <c r="D20" s="34">
        <v>3058300</v>
      </c>
      <c r="E20" s="34">
        <v>1015500</v>
      </c>
    </row>
    <row r="21" spans="1:5" ht="38.25" customHeight="1" x14ac:dyDescent="0.25">
      <c r="A21" s="15" t="s">
        <v>21</v>
      </c>
      <c r="B21" s="21" t="s">
        <v>22</v>
      </c>
      <c r="C21" s="35">
        <v>321300</v>
      </c>
      <c r="D21" s="35">
        <v>336200</v>
      </c>
      <c r="E21" s="35">
        <v>348400</v>
      </c>
    </row>
    <row r="22" spans="1:5" ht="15.75" x14ac:dyDescent="0.25">
      <c r="A22" s="15"/>
      <c r="B22" s="21" t="s">
        <v>23</v>
      </c>
      <c r="C22" s="37">
        <f>C6+C17</f>
        <v>41336958</v>
      </c>
      <c r="D22" s="37">
        <f t="shared" ref="D22:E22" si="4">D6+D17</f>
        <v>31512368</v>
      </c>
      <c r="E22" s="37">
        <f t="shared" si="4"/>
        <v>30151388</v>
      </c>
    </row>
    <row r="23" spans="1:5" ht="15.75" x14ac:dyDescent="0.25">
      <c r="A23" s="15"/>
      <c r="B23" s="21"/>
      <c r="C23" s="41"/>
      <c r="D23" s="41"/>
      <c r="E23" s="41"/>
    </row>
    <row r="24" spans="1:5" ht="15.75" x14ac:dyDescent="0.25">
      <c r="A24" s="15"/>
      <c r="B24" s="24"/>
      <c r="C24" s="41"/>
      <c r="D24" s="41"/>
      <c r="E24" s="41"/>
    </row>
    <row r="25" spans="1:5" ht="15.75" x14ac:dyDescent="0.25">
      <c r="A25" s="16">
        <v>100</v>
      </c>
      <c r="B25" s="10" t="s">
        <v>24</v>
      </c>
      <c r="C25" s="37">
        <v>5715611</v>
      </c>
      <c r="D25" s="37">
        <v>4031105</v>
      </c>
      <c r="E25" s="37">
        <v>4320964.92</v>
      </c>
    </row>
    <row r="26" spans="1:5" ht="47.25" x14ac:dyDescent="0.25">
      <c r="A26" s="17">
        <v>102</v>
      </c>
      <c r="B26" s="11" t="s">
        <v>25</v>
      </c>
      <c r="C26" s="42">
        <v>1173918</v>
      </c>
      <c r="D26" s="42">
        <v>1173918</v>
      </c>
      <c r="E26" s="42">
        <v>1220874.72</v>
      </c>
    </row>
    <row r="27" spans="1:5" s="31" customFormat="1" ht="63" x14ac:dyDescent="0.25">
      <c r="A27" s="17">
        <v>104</v>
      </c>
      <c r="B27" s="30" t="s">
        <v>26</v>
      </c>
      <c r="C27" s="43">
        <v>3395693</v>
      </c>
      <c r="D27" s="43">
        <v>2633187</v>
      </c>
      <c r="E27" s="43">
        <v>2726090.2</v>
      </c>
    </row>
    <row r="28" spans="1:5" ht="15.75" x14ac:dyDescent="0.25">
      <c r="A28" s="17">
        <v>113</v>
      </c>
      <c r="B28" s="11" t="s">
        <v>27</v>
      </c>
      <c r="C28" s="42">
        <v>1146000</v>
      </c>
      <c r="D28" s="42">
        <v>224000</v>
      </c>
      <c r="E28" s="42">
        <v>374000</v>
      </c>
    </row>
    <row r="29" spans="1:5" ht="15.75" x14ac:dyDescent="0.25">
      <c r="A29" s="16"/>
      <c r="B29" s="10"/>
      <c r="C29" s="41"/>
      <c r="D29" s="41"/>
      <c r="E29" s="41"/>
    </row>
    <row r="30" spans="1:5" ht="15.75" x14ac:dyDescent="0.25">
      <c r="A30" s="16">
        <v>200</v>
      </c>
      <c r="B30" s="10" t="s">
        <v>28</v>
      </c>
      <c r="C30" s="37">
        <f t="shared" ref="C30:E30" si="5">C31</f>
        <v>321300</v>
      </c>
      <c r="D30" s="37">
        <f t="shared" si="5"/>
        <v>336200</v>
      </c>
      <c r="E30" s="37">
        <f t="shared" si="5"/>
        <v>348400</v>
      </c>
    </row>
    <row r="31" spans="1:5" ht="15.75" x14ac:dyDescent="0.25">
      <c r="A31" s="17">
        <v>203</v>
      </c>
      <c r="B31" s="11" t="s">
        <v>29</v>
      </c>
      <c r="C31" s="42">
        <v>321300</v>
      </c>
      <c r="D31" s="42">
        <v>336200</v>
      </c>
      <c r="E31" s="42">
        <v>348400</v>
      </c>
    </row>
    <row r="32" spans="1:5" ht="15.75" x14ac:dyDescent="0.25">
      <c r="A32" s="16"/>
      <c r="B32" s="10"/>
      <c r="C32" s="41"/>
      <c r="D32" s="41"/>
      <c r="E32" s="41"/>
    </row>
    <row r="33" spans="1:5" ht="31.5" x14ac:dyDescent="0.25">
      <c r="A33" s="16">
        <v>300</v>
      </c>
      <c r="B33" s="10" t="s">
        <v>30</v>
      </c>
      <c r="C33" s="37">
        <f t="shared" ref="C33:E33" si="6">+C34</f>
        <v>550000</v>
      </c>
      <c r="D33" s="37">
        <f t="shared" si="6"/>
        <v>326458</v>
      </c>
      <c r="E33" s="37">
        <f t="shared" si="6"/>
        <v>350000</v>
      </c>
    </row>
    <row r="34" spans="1:5" ht="33" customHeight="1" x14ac:dyDescent="0.25">
      <c r="A34" s="18">
        <v>310</v>
      </c>
      <c r="B34" s="11" t="s">
        <v>54</v>
      </c>
      <c r="C34" s="42">
        <v>550000</v>
      </c>
      <c r="D34" s="42">
        <v>326458</v>
      </c>
      <c r="E34" s="42">
        <v>350000</v>
      </c>
    </row>
    <row r="35" spans="1:5" ht="15.75" x14ac:dyDescent="0.25">
      <c r="A35" s="16"/>
      <c r="B35" s="10"/>
      <c r="C35" s="41"/>
      <c r="D35" s="41"/>
      <c r="E35" s="41"/>
    </row>
    <row r="36" spans="1:5" ht="15.75" x14ac:dyDescent="0.25">
      <c r="A36" s="16">
        <v>400</v>
      </c>
      <c r="B36" s="10" t="s">
        <v>31</v>
      </c>
      <c r="C36" s="37">
        <f>C37</f>
        <v>16736065</v>
      </c>
      <c r="D36" s="37">
        <f t="shared" ref="D36:E36" si="7">D37</f>
        <v>10386366</v>
      </c>
      <c r="E36" s="37">
        <f t="shared" si="7"/>
        <v>7496502</v>
      </c>
    </row>
    <row r="37" spans="1:5" ht="15.75" x14ac:dyDescent="0.25">
      <c r="A37" s="17">
        <v>409</v>
      </c>
      <c r="B37" s="11" t="s">
        <v>32</v>
      </c>
      <c r="C37" s="42">
        <v>16736065</v>
      </c>
      <c r="D37" s="42">
        <v>10386366</v>
      </c>
      <c r="E37" s="42">
        <v>7496502</v>
      </c>
    </row>
    <row r="38" spans="1:5" ht="15.75" x14ac:dyDescent="0.25">
      <c r="A38" s="16">
        <v>500</v>
      </c>
      <c r="B38" s="10" t="s">
        <v>33</v>
      </c>
      <c r="C38" s="37">
        <v>4435582</v>
      </c>
      <c r="D38" s="37">
        <v>2142488</v>
      </c>
      <c r="E38" s="37">
        <v>2600327.08</v>
      </c>
    </row>
    <row r="39" spans="1:5" ht="15.75" x14ac:dyDescent="0.25">
      <c r="A39" s="17">
        <v>501</v>
      </c>
      <c r="B39" s="11" t="s">
        <v>34</v>
      </c>
      <c r="C39" s="42">
        <v>397000</v>
      </c>
      <c r="D39" s="42">
        <v>150000</v>
      </c>
      <c r="E39" s="42">
        <v>267000</v>
      </c>
    </row>
    <row r="40" spans="1:5" ht="15.75" x14ac:dyDescent="0.25">
      <c r="A40" s="17">
        <v>502</v>
      </c>
      <c r="B40" s="11" t="s">
        <v>35</v>
      </c>
      <c r="C40" s="42">
        <v>2324582</v>
      </c>
      <c r="D40" s="42">
        <v>465082</v>
      </c>
      <c r="E40" s="42">
        <v>462832.08</v>
      </c>
    </row>
    <row r="41" spans="1:5" s="6" customFormat="1" ht="20.25" customHeight="1" x14ac:dyDescent="0.25">
      <c r="A41" s="17">
        <v>503</v>
      </c>
      <c r="B41" s="11" t="s">
        <v>36</v>
      </c>
      <c r="C41" s="42">
        <v>1714000</v>
      </c>
      <c r="D41" s="42">
        <v>1527406</v>
      </c>
      <c r="E41" s="42">
        <v>1870495</v>
      </c>
    </row>
    <row r="42" spans="1:5" s="6" customFormat="1" ht="22.5" customHeight="1" x14ac:dyDescent="0.25">
      <c r="A42" s="17"/>
      <c r="B42" s="11"/>
      <c r="C42" s="42"/>
      <c r="D42" s="42"/>
      <c r="E42" s="44"/>
    </row>
    <row r="43" spans="1:5" s="6" customFormat="1" ht="31.5" x14ac:dyDescent="0.25">
      <c r="A43" s="16">
        <v>800</v>
      </c>
      <c r="B43" s="10" t="s">
        <v>37</v>
      </c>
      <c r="C43" s="49">
        <v>12645400</v>
      </c>
      <c r="D43" s="50">
        <v>12645400</v>
      </c>
      <c r="E43" s="50">
        <v>12645400</v>
      </c>
    </row>
    <row r="44" spans="1:5" ht="15.75" x14ac:dyDescent="0.25">
      <c r="A44" s="17">
        <v>801</v>
      </c>
      <c r="B44" s="11" t="s">
        <v>38</v>
      </c>
      <c r="C44" s="51">
        <v>12645400</v>
      </c>
      <c r="D44" s="52">
        <v>12645400</v>
      </c>
      <c r="E44" s="52">
        <v>12645400</v>
      </c>
    </row>
    <row r="45" spans="1:5" ht="15.75" x14ac:dyDescent="0.25">
      <c r="A45" s="29">
        <v>1400</v>
      </c>
      <c r="B45" s="11" t="s">
        <v>60</v>
      </c>
      <c r="C45" s="49">
        <v>933000</v>
      </c>
      <c r="D45" s="50">
        <v>933000</v>
      </c>
      <c r="E45" s="50">
        <v>933000</v>
      </c>
    </row>
    <row r="46" spans="1:5" ht="31.5" x14ac:dyDescent="0.25">
      <c r="A46" s="29">
        <v>1403</v>
      </c>
      <c r="B46" s="11" t="s">
        <v>59</v>
      </c>
      <c r="C46" s="49">
        <v>933000</v>
      </c>
      <c r="D46" s="50">
        <v>933000</v>
      </c>
      <c r="E46" s="50">
        <v>933000</v>
      </c>
    </row>
    <row r="47" spans="1:5" ht="15.75" x14ac:dyDescent="0.25">
      <c r="A47" s="29"/>
      <c r="B47" s="21" t="s">
        <v>51</v>
      </c>
      <c r="C47" s="45">
        <f>C25+C30+C33+C36+C38+C43+C46</f>
        <v>41336958</v>
      </c>
      <c r="D47" s="45">
        <f t="shared" ref="D47:E47" si="8">D25+D30+D33+D36+D38+D43+D46</f>
        <v>30801017</v>
      </c>
      <c r="E47" s="45">
        <f t="shared" si="8"/>
        <v>28694594</v>
      </c>
    </row>
    <row r="48" spans="1:5" ht="15.75" x14ac:dyDescent="0.25">
      <c r="A48" s="29"/>
      <c r="B48" s="32" t="s">
        <v>52</v>
      </c>
      <c r="C48" s="45">
        <v>0</v>
      </c>
      <c r="D48" s="45">
        <v>711351</v>
      </c>
      <c r="E48" s="45">
        <v>1456794</v>
      </c>
    </row>
    <row r="49" spans="1:5" ht="16.5" thickBot="1" x14ac:dyDescent="0.3">
      <c r="A49" s="19"/>
      <c r="B49" s="25" t="s">
        <v>39</v>
      </c>
      <c r="C49" s="46">
        <f>C47+C48-C22</f>
        <v>0</v>
      </c>
      <c r="D49" s="46">
        <f>D47+D48-D22</f>
        <v>0</v>
      </c>
      <c r="E49" s="46">
        <f>E47+E48-E22</f>
        <v>0</v>
      </c>
    </row>
    <row r="51" spans="1:5" s="6" customFormat="1" x14ac:dyDescent="0.2">
      <c r="A51" s="1"/>
      <c r="B51" s="1"/>
      <c r="C51" s="2"/>
      <c r="D51" s="1"/>
      <c r="E51" s="1"/>
    </row>
    <row r="52" spans="1:5" x14ac:dyDescent="0.2">
      <c r="D52" s="6"/>
      <c r="E52" s="6"/>
    </row>
    <row r="55" spans="1:5" ht="18" x14ac:dyDescent="0.25">
      <c r="B55" s="8"/>
      <c r="C55" s="9"/>
    </row>
    <row r="56" spans="1:5" ht="18" x14ac:dyDescent="0.25">
      <c r="B56" s="8"/>
      <c r="C56" s="9"/>
    </row>
    <row r="61" spans="1:5" s="6" customFormat="1" x14ac:dyDescent="0.2">
      <c r="A61" s="1"/>
      <c r="B61" s="1"/>
      <c r="C61" s="2"/>
      <c r="D61" s="1"/>
      <c r="E61" s="1"/>
    </row>
    <row r="62" spans="1:5" x14ac:dyDescent="0.2">
      <c r="D62" s="6"/>
      <c r="E62" s="6"/>
    </row>
    <row r="67" spans="1:5" s="6" customFormat="1" x14ac:dyDescent="0.2">
      <c r="A67" s="1"/>
      <c r="B67" s="1"/>
      <c r="C67" s="2"/>
      <c r="D67" s="1"/>
      <c r="E67" s="1"/>
    </row>
    <row r="68" spans="1:5" x14ac:dyDescent="0.2">
      <c r="D68" s="7"/>
      <c r="E68" s="6"/>
    </row>
    <row r="69" spans="1:5" ht="15.75" x14ac:dyDescent="0.25">
      <c r="D69" s="4"/>
    </row>
    <row r="70" spans="1:5" ht="15.75" x14ac:dyDescent="0.25">
      <c r="D70" s="5"/>
    </row>
    <row r="76" spans="1:5" s="6" customFormat="1" x14ac:dyDescent="0.2">
      <c r="A76" s="1"/>
      <c r="B76" s="1"/>
      <c r="C76" s="2"/>
      <c r="D76" s="1"/>
      <c r="E76" s="1"/>
    </row>
    <row r="77" spans="1:5" x14ac:dyDescent="0.2">
      <c r="D77" s="6"/>
      <c r="E77" s="6"/>
    </row>
    <row r="83" spans="1:5" s="6" customFormat="1" x14ac:dyDescent="0.2">
      <c r="A83" s="1"/>
      <c r="B83" s="1"/>
      <c r="C83" s="2"/>
      <c r="D83" s="1"/>
      <c r="E83" s="1"/>
    </row>
    <row r="84" spans="1:5" s="6" customFormat="1" x14ac:dyDescent="0.2">
      <c r="A84" s="1"/>
      <c r="B84" s="1"/>
      <c r="C84" s="2"/>
    </row>
    <row r="85" spans="1:5" x14ac:dyDescent="0.2">
      <c r="D85" s="6"/>
      <c r="E85" s="6"/>
    </row>
  </sheetData>
  <mergeCells count="5">
    <mergeCell ref="A4:A5"/>
    <mergeCell ref="B4:B5"/>
    <mergeCell ref="A3:E3"/>
    <mergeCell ref="D2:E2"/>
    <mergeCell ref="C4:E4"/>
  </mergeCells>
  <phoneticPr fontId="6" type="noConversion"/>
  <pageMargins left="0.98425196850393704" right="0.19685039370078741" top="0.39370078740157483" bottom="0.39370078740157483" header="0.51181102362204722" footer="0.51181102362204722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Пользователь</cp:lastModifiedBy>
  <cp:lastPrinted>2022-12-20T04:55:09Z</cp:lastPrinted>
  <dcterms:created xsi:type="dcterms:W3CDTF">2008-11-13T06:41:41Z</dcterms:created>
  <dcterms:modified xsi:type="dcterms:W3CDTF">2022-12-20T04:55:13Z</dcterms:modified>
</cp:coreProperties>
</file>