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G-Otdel\Desktop\"/>
    </mc:Choice>
  </mc:AlternateContent>
  <bookViews>
    <workbookView xWindow="0" yWindow="0" windowWidth="15330" windowHeight="7050"/>
  </bookViews>
  <sheets>
    <sheet name="Титульный лист" sheetId="10" r:id="rId1"/>
    <sheet name="Разде 1 дороги" sheetId="15" r:id="rId2"/>
    <sheet name="Раздел I здания,сооружения" sheetId="2" r:id="rId3"/>
    <sheet name="Раздел I земля" sheetId="1" r:id="rId4"/>
    <sheet name="Раздел II ТС" sheetId="3" r:id="rId5"/>
    <sheet name="Раздел II особо ценное" sheetId="4" r:id="rId6"/>
    <sheet name="Раздел III " sheetId="5" r:id="rId7"/>
    <sheet name="Раздел IV Казна земля" sheetId="6" r:id="rId8"/>
    <sheet name="Раздел IV Казна Здания" sheetId="7" r:id="rId9"/>
    <sheet name="Раздел IV Казна сооружения" sheetId="8" r:id="rId10"/>
    <sheet name="Раздел КАзна ТС" sheetId="9" r:id="rId11"/>
    <sheet name="Раздел Казна особо ценные ОС" sheetId="11" r:id="rId12"/>
  </sheets>
  <definedNames>
    <definedName name="_xlnm.Print_Area" localSheetId="8">'Раздел IV Казна Здания'!$A$1:$K$26</definedName>
    <definedName name="_xlnm.Print_Area" localSheetId="10">'Раздел КАзна ТС'!$A$1:$I$16</definedName>
    <definedName name="_xlnm.Print_Area" localSheetId="0">'Титульный лист'!$A$1:$L$57</definedName>
  </definedNames>
  <calcPr calcId="162913"/>
</workbook>
</file>

<file path=xl/calcChain.xml><?xml version="1.0" encoding="utf-8"?>
<calcChain xmlns="http://schemas.openxmlformats.org/spreadsheetml/2006/main">
  <c r="H23" i="2" l="1"/>
  <c r="G23" i="2"/>
  <c r="G18" i="4"/>
  <c r="F18" i="4"/>
  <c r="E12" i="3"/>
  <c r="D12" i="3"/>
  <c r="E12" i="9"/>
  <c r="D12" i="9"/>
  <c r="H16" i="6"/>
  <c r="G16" i="6"/>
  <c r="G13" i="11"/>
  <c r="F13" i="11"/>
  <c r="N78" i="1" l="1"/>
</calcChain>
</file>

<file path=xl/sharedStrings.xml><?xml version="1.0" encoding="utf-8"?>
<sst xmlns="http://schemas.openxmlformats.org/spreadsheetml/2006/main" count="1644" uniqueCount="833">
  <si>
    <t>Раздел I</t>
  </si>
  <si>
    <t xml:space="preserve">НЕДВИЖИМОЕ ИМУЩЕСТВО 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</si>
  <si>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</si>
  <si>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</si>
  <si>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</si>
  <si>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</si>
  <si>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</si>
  <si>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</si>
  <si>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</si>
  <si>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</si>
  <si>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</si>
  <si>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</si>
  <si>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</si>
  <si>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</si>
  <si>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</si>
  <si>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</si>
  <si>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</si>
  <si>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</si>
  <si>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</si>
  <si>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</si>
  <si>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</si>
  <si>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</si>
  <si>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</si>
  <si>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</si>
  <si>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</si>
  <si>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</si>
  <si>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</si>
  <si>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</si>
  <si>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</si>
  <si>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</si>
  <si>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</si>
  <si>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</si>
  <si>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</si>
  <si>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</si>
  <si>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</si>
  <si>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</si>
  <si>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</si>
  <si>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-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</si>
  <si>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</si>
  <si>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</si>
  <si>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</si>
  <si>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</si>
  <si>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</si>
  <si>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муниципального образования</t>
  </si>
  <si>
    <t>X9L21230080206506</t>
  </si>
  <si>
    <t>О 827 ОО 56</t>
  </si>
  <si>
    <t>Устав</t>
  </si>
  <si>
    <t>не зарегистрировано</t>
  </si>
  <si>
    <t>ИТОГО:</t>
  </si>
  <si>
    <r>
      <rPr>
        <b/>
        <sz val="14"/>
        <rFont val="Times New Roman"/>
        <family val="1"/>
        <charset val="204"/>
      </rPr>
      <t>Итого:</t>
    </r>
  </si>
  <si>
    <t>1430,5 кв.м.</t>
  </si>
  <si>
    <t>Пономаревский сельсовет Пономаревского района Оренбургской области</t>
  </si>
  <si>
    <t>Оренбургская область, Пономаревский район, с.Пономаревка,пер.Буденного</t>
  </si>
  <si>
    <t>56:24:0000000:2320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</si>
  <si>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
</t>
  </si>
  <si>
    <t>56:24:1001026:123</t>
  </si>
  <si>
    <t>56:24:000000:2316</t>
  </si>
  <si>
    <t>56:24:1001026:124</t>
  </si>
  <si>
    <t>56:24:1001032:56</t>
  </si>
  <si>
    <t>56:24:0000000:2312</t>
  </si>
  <si>
    <t>56:24:0000000:2315</t>
  </si>
  <si>
    <t>56:24:1001007:285</t>
  </si>
  <si>
    <t>56:24:1001007:286</t>
  </si>
  <si>
    <t>56:24:000000:2303</t>
  </si>
  <si>
    <t>56:24:000000:2309</t>
  </si>
  <si>
    <t>56:24:0000000:2297</t>
  </si>
  <si>
    <t>56:24:1001013:291</t>
  </si>
  <si>
    <t>56:24:1001013:293</t>
  </si>
  <si>
    <t>56:24:0000000:2306</t>
  </si>
  <si>
    <t>56:24:1001013:292</t>
  </si>
  <si>
    <t>56:24:0000000:2308</t>
  </si>
  <si>
    <t>56:24:0000000:2313</t>
  </si>
  <si>
    <t>56:24:0000000:2310</t>
  </si>
  <si>
    <t>56:24:0000000:2314</t>
  </si>
  <si>
    <t>56:24:0000000:2311</t>
  </si>
  <si>
    <t>56:24:0000000:2305</t>
  </si>
  <si>
    <t>56:24:1001026:133</t>
  </si>
  <si>
    <t>56:24:0000000:2419</t>
  </si>
  <si>
    <t>56:24:1001005:124</t>
  </si>
  <si>
    <t>56:24:0000000:2414</t>
  </si>
  <si>
    <t>56:24:1001007:307</t>
  </si>
  <si>
    <t>56:24:0000000:2406</t>
  </si>
  <si>
    <t>56:24:0000000:2441</t>
  </si>
  <si>
    <t>56:24:0000000:2417</t>
  </si>
  <si>
    <t>56:24:0000000:2413</t>
  </si>
  <si>
    <t>56:24:1001001:252</t>
  </si>
  <si>
    <t>56:24:0000000:2418</t>
  </si>
  <si>
    <t>56:24:0000000:2416</t>
  </si>
  <si>
    <t>56:24:1009010:7</t>
  </si>
  <si>
    <t>56:24:1008002:59</t>
  </si>
  <si>
    <t>56:24:1001033:103</t>
  </si>
  <si>
    <t>56:24:1001028:30</t>
  </si>
  <si>
    <t>56:24:1001029:215</t>
  </si>
  <si>
    <t>56:24:0000000:2511</t>
  </si>
  <si>
    <t>56:24:0000000:2083</t>
  </si>
  <si>
    <t>56:241001012:211</t>
  </si>
  <si>
    <t>Оренбургская область, Пономаревский район, с.Пономаревка</t>
  </si>
  <si>
    <t>Оренбургская область, р-н Пономаревский, с.Пономаревка</t>
  </si>
  <si>
    <t>Оренбургская область, р-н Пономаревский, с.Пономаревка пер.Крестьянский</t>
  </si>
  <si>
    <t xml:space="preserve">Оренбургская область, р-н Пономаревский, с.Пономаревка </t>
  </si>
  <si>
    <t>Оренбургская область, Пономаревский район, с.Пономаревка,участок  расположен в южной части кадастрового квартала 56:24:1001007</t>
  </si>
  <si>
    <t xml:space="preserve">Оренбургская область, р-н Пономаревский, с.Пономаревка, ул.Гагарина </t>
  </si>
  <si>
    <t>Оренбургская область, Пономаревский район, с.Пономаревка,участок  расположен в южной части кадастрового квартала 56:24:1001013</t>
  </si>
  <si>
    <t>Оренбургская область, р-н Пономаревский, с.Пономаревка , ул.Казанская</t>
  </si>
  <si>
    <t>Оренбургская область, р-н Пономаревский, с.Пономаревка, ул.Фадеева</t>
  </si>
  <si>
    <t>Оренбургская область, р-н Пономаревский, с.Пономаревка, ул.Дачная</t>
  </si>
  <si>
    <t>Оренбургская область, Пономаревский район, с.Пономаревка,ул.Широкая</t>
  </si>
  <si>
    <t>Оренбургская область, Пономаревский район, с.Пономаревка,ул.Нефтяников</t>
  </si>
  <si>
    <t>Оренбургская область, Пономаревский район, с.Пономаревка,ул.Высоцкого</t>
  </si>
  <si>
    <t>Оренбургская область, Пономаревский район, с.Пономаревка,ул.Куйбышева</t>
  </si>
  <si>
    <t>Оренбургская область, Пономаревский район, с.Пономаревка,ул.Расщепкина</t>
  </si>
  <si>
    <t>Оренбургская область, Пономаревский район, с.Пономаревка,пер.Луговой</t>
  </si>
  <si>
    <t>Оренбургская область, Пономаревский район, с.Пономаревка,ул.Степная</t>
  </si>
  <si>
    <t>Оренбургская область, Пономаревский район, ул.Герцена</t>
  </si>
  <si>
    <t>Оренбургская область, Пономаревский район, с.Пономаревка,пер.Макеева</t>
  </si>
  <si>
    <t>Оренбургская область, Пономаревский район, земельный участок  расположен в центральной части кадастрового квартала 56:24:1009010</t>
  </si>
  <si>
    <t>Оренбургская область, Пономаревский район, Пономаревский сельсовет, участок  расположен в центральной части кадастрового квартала 56:24:1008002</t>
  </si>
  <si>
    <t>Оренбургская область, Пономаревский район, с.Пономаревка, ул.Коммунистическая 100/1</t>
  </si>
  <si>
    <t>Местоположение установлено относительно ориентира, расположенного в границах участка. Ориентир здание администрации муниципального образования Пономаревский сельсовет. Почтовый адрес ориентира: обл.Оренбургская, р-н Пономаревский , с.Пономаревка,пер.Карла Маркса, дом № 12/1</t>
  </si>
  <si>
    <t>Оренбургская область, Пономаревский район, с.Пономаревка, ул.Советская 58/4</t>
  </si>
  <si>
    <t>Оренбургская область, Пономаревский район, с.Пономаревка, колхоз Путь Ильича</t>
  </si>
  <si>
    <t>Оренбургская область, Пономаревский район, с.Пономаревка, ул.Северная №9/2</t>
  </si>
  <si>
    <t>Оренбургская область, Пономаревский район, с.Пономаревка, улица Пионерская № 38</t>
  </si>
  <si>
    <t>2857 кв.м.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</si>
  <si>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</si>
  <si>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Гоголя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</si>
  <si>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Зеленый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</si>
  <si>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Крестьянский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</si>
  <si>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-ул.Новая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</si>
  <si>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-ул.Гагарина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</si>
  <si>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-ул.Копылова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</si>
  <si>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-ул.Солуянова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</si>
  <si>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-ул.Молодежная 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</si>
  <si>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-ул.Советская (группа 16)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</si>
  <si>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16)ул.Советская 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</si>
  <si>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Коммунистическая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</si>
  <si>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Ленинская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</si>
  <si>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 ул.Первомайская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</si>
  <si>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  (группа 16, код 7.2)</t>
  </si>
  <si>
    <t>земли населенных пунктов, разрешенное использование: земельные участки улиц, проспектов, площадей, шоссе, аллей, бульваров, застав, переулков, проездов, тупиков   (группа 16, код 7.2)</t>
  </si>
  <si>
    <t>земли сельскохозяйственного назначения, разрешенное использование: для промышленной разработки общераспространенных полезных ископаемых (группа 2)</t>
  </si>
  <si>
    <t>земли сельскохозяйственного назначения, разрешенное использование: для  складирования и хранения твердых бытовых отходов</t>
  </si>
  <si>
    <t>земли населенных пунктов, разрешенное использование: земельные участки ,предназначенные для размещения объектов культуры, искусства, религии (группа 17)</t>
  </si>
  <si>
    <t>земли населенных пунктов, разрешенное использование: для обслуживания здания администрации муниципального образования Пономаревский сельсовет</t>
  </si>
  <si>
    <t>земли населенных пунктов, разрешенное использование: земельные участки,занятые особо охраняемыми территориями и объектами, городскими лесами, скверами, парками,городскими садами (группа 14)</t>
  </si>
  <si>
    <t>земли сельскохозяйственного назначения, разрешенное использование: земли сельскохозяйственного использования</t>
  </si>
  <si>
    <t>земли населенных пунктов, виды разрешенного использования: гостиничное обслуживание (группа 6, код 4.7)</t>
  </si>
  <si>
    <t>Постановление «О предоставлении земельного участка в постоянное(бессрочное) пользование» от 15.05.2014 № 418-п.</t>
  </si>
  <si>
    <t>56:24:1001009:372</t>
  </si>
  <si>
    <t>Оренбургская область, Пономаревский район, с.Пономаревка, улица Коммунистическая № 4/1</t>
  </si>
  <si>
    <t>56:24:1001013:314</t>
  </si>
  <si>
    <t>Оренбургская область, Пономаревский район , с.Пономаревка, улица Советская №14/3</t>
  </si>
  <si>
    <t>56:24:1001029:237</t>
  </si>
  <si>
    <t>Оренбургская область, р-н Пономаревский, с.Пономаревка, улица Советская №32/1</t>
  </si>
  <si>
    <t>56:24:1001008:438</t>
  </si>
  <si>
    <t>56:24:1002001:28</t>
  </si>
  <si>
    <t>56:24:1009008:97</t>
  </si>
  <si>
    <t>56:24:1001040:329</t>
  </si>
  <si>
    <t xml:space="preserve">Оренбургская область, 
 Пономаревский район , с.Пономаревка, улица Северная №9б
</t>
  </si>
  <si>
    <t xml:space="preserve">Оренбургская область, 
Пономаревский район, д.Дмитриевка, ул.Рыбаковская
</t>
  </si>
  <si>
    <t>56:24:0000000:2635</t>
  </si>
  <si>
    <t>Оренбургская область,   р-н Пономаревский , с.Пономаревка, ул.Набережная</t>
  </si>
  <si>
    <t>56:24:1001008:442</t>
  </si>
  <si>
    <t>Оренбургская область, р-н Пономаревский , с.Пономаревка, пер.Колхозный</t>
  </si>
  <si>
    <t>Оренбургская область, р-н Пономаревский , с.Пономаревка, пер.Южный</t>
  </si>
  <si>
    <t>56:24:1001040:261</t>
  </si>
  <si>
    <t>Оренбургская область, р-н Пономаревский , с.Пономаревка, пер.Мира</t>
  </si>
  <si>
    <t>Оренбургская область, р-н Пономаревский , с.Пономаревка, ул.Полевая</t>
  </si>
  <si>
    <t>Оренбургская область, р-н Пономаревский , с.Пономаревка, ул.Строителей</t>
  </si>
  <si>
    <t>Оренбургская область, р-н Пономаревский , с.Пономаревка, ул.Дальняя</t>
  </si>
  <si>
    <t>Оренбургская область, р-н Пономаревский , с.Пономаревка, ул.Терешковой</t>
  </si>
  <si>
    <t>постоянное (бессрочное) пользование</t>
  </si>
  <si>
    <t xml:space="preserve">Российска Федерация, обл.Оренбургская, р-н 
 Пономаревский , с.Пономаревка, ул.Заречная
</t>
  </si>
  <si>
    <t xml:space="preserve">Российска Федерация, обл.Оренбургская, р-н 
 Пономаревский , с.Пономаревка, ,пер.Кирпичный
</t>
  </si>
  <si>
    <t>данные отсутствуют</t>
  </si>
  <si>
    <t>56:24:1001040:260</t>
  </si>
  <si>
    <t>земли населенных пунктов размещение автомобильной дороги (7.2.)</t>
  </si>
  <si>
    <t>земли населенных пунктов земельные участки улиц, проспектов, площадей, шоссе, аллей, бульваров, застав, переулков, проездов, тупиков   (группа 16)</t>
  </si>
  <si>
    <t>56:24:0000000:2338</t>
  </si>
  <si>
    <t>56:24:0000000:2334</t>
  </si>
  <si>
    <t>56:24:1001040:259</t>
  </si>
  <si>
    <t>56:24:0000000:2329</t>
  </si>
  <si>
    <t xml:space="preserve">адрес (местоположение) </t>
  </si>
  <si>
    <t>Кадастровый номер  муниципального недвижимого имущества</t>
  </si>
  <si>
    <t>Площадь, протяженность, м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</si>
  <si>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</si>
  <si>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</si>
  <si>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</si>
  <si>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</si>
  <si>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</si>
  <si>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</si>
  <si>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</si>
  <si>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Автомобильная дорога</t>
  </si>
  <si>
    <t>Оренбургская область,р-н Пономаревский, с.Пономаревка,пер.Буденного</t>
  </si>
  <si>
    <t>Россйская Федерация, Оренбургская область,р-н Пономаревский, с.Пономаревка,переулок  Гоголя</t>
  </si>
  <si>
    <t>Оренбургская область,р-н Пономаревский, с.Пономаревка,пер.Гоголя</t>
  </si>
  <si>
    <t>Оренбургская область,р-н Пономаревский, с.Пономаревка,пер.Зеленый</t>
  </si>
  <si>
    <t>Оренбургская область,р-н Пономаревский, с.Пономаревка,пер.Крестьянский</t>
  </si>
  <si>
    <t>Оренбургская область,р-н Пономаревский, с.Пономаревка,ул.Новая</t>
  </si>
  <si>
    <t>Оренбургская область, Пономаревский район, с.Пономаревка,ул.Гагарина</t>
  </si>
  <si>
    <t>Оренбургская область, Пономаревский район, с.Пономаревка,ул.Копылова</t>
  </si>
  <si>
    <t>Оренбургская область,р-н Пономаревский, с.Пономаревка,Ул.Солуянова</t>
  </si>
  <si>
    <t>Оренбургская область, Пономаревский район, с.Пономаревка, ул.Молодежная</t>
  </si>
  <si>
    <t>Оренбургская область, Пономаревский район, с.Пономаревка, ул.Советская</t>
  </si>
  <si>
    <t>Оренбургская область,р-н Пономаревский, с.Пономаревка,Ул.Коммунистическая</t>
  </si>
  <si>
    <t>Оренбургская область,р-н Пономаревский, с.Пономаревка,Ул.Ленинская</t>
  </si>
  <si>
    <t>Оренбургская область,р-н Пономаревский, с.Пономаревка,Ул.Первомайская</t>
  </si>
  <si>
    <t>Оренбургская область,р-н Пономаревский, с.Пономаревка,пер.Южный</t>
  </si>
  <si>
    <t>Оренбургская область,р-н Пономаревский, с.Пономаревка,пер.Мира</t>
  </si>
  <si>
    <t>Оренбургская область,р-н Пономаревский, с.Пономаревка, ул.Полевая</t>
  </si>
  <si>
    <t>Оренбургская область,р-н Пономаревский, с.Пономаревка, ул.Лесная</t>
  </si>
  <si>
    <t>Оренбургская область,р-н Пономаревский, с.Пономаревка, ул.Строителей</t>
  </si>
  <si>
    <t>Оренбургская область,р-н Пономаревский, с.Пономаревка, ул.Дальняя</t>
  </si>
  <si>
    <t>Оренбургская область,р-н Пономаревский, с.Пономаревка, ул.Терешковой</t>
  </si>
  <si>
    <t>Оренбургская область, Пономаревский район, с.Пономаревка,ул.Казанская</t>
  </si>
  <si>
    <t>Оренбургская область, Пономаревский район, с.Пономаревка,ул.Степана Разина</t>
  </si>
  <si>
    <t>Оренбургская область, Пономаревский район, с.Пономаревка,ул.Фадева</t>
  </si>
  <si>
    <t>Оренбургская область, Пономаревский район, с.Пономаревка,ул.Дачная</t>
  </si>
  <si>
    <t>Оренбургская область, Пономаревский район, с.Пономаревка,ул.Северная</t>
  </si>
  <si>
    <t>Оренбургская область, Пономаревский район, с.Пономаревка,ул.Октябрьская</t>
  </si>
  <si>
    <t>Оренбургская область, Пономаревский район, с.Пономаревка,пер.Садовый</t>
  </si>
  <si>
    <t>Оренбургская область, Пономаревский район, с.Пономаревка,ул.Комарова</t>
  </si>
  <si>
    <t>Оренбургская область, Пономаревский район, с.Пономаревка,ул.Юбилейная</t>
  </si>
  <si>
    <t>Оренбургская область, Пономаревский район, с.Пономаревка,ул.Александра Ландо</t>
  </si>
  <si>
    <t>56:24:0000000:2343</t>
  </si>
  <si>
    <t>56:24:0000000:2383</t>
  </si>
  <si>
    <t>56:24:0000000:2463</t>
  </si>
  <si>
    <t>56:24:0000000:2341</t>
  </si>
  <si>
    <t>56:24:0000000:2339</t>
  </si>
  <si>
    <t>56:24:0000000:2340</t>
  </si>
  <si>
    <t>56:24:1001007:287</t>
  </si>
  <si>
    <t>56:24:0000000:2332</t>
  </si>
  <si>
    <t>56:24:1001013:296</t>
  </si>
  <si>
    <t>56:24:0000000:2335</t>
  </si>
  <si>
    <t>56:24:1001013:294</t>
  </si>
  <si>
    <t>56:24:0000000:2318</t>
  </si>
  <si>
    <t>56:24:0000000:2336</t>
  </si>
  <si>
    <t>56:24:0000000:2330</t>
  </si>
  <si>
    <t>56:24:0000000:2327</t>
  </si>
  <si>
    <t>56:24:1001040:277</t>
  </si>
  <si>
    <t>56:24:1001040:276</t>
  </si>
  <si>
    <t>56:24:0000000:2381</t>
  </si>
  <si>
    <t>56:24:0000000:2385</t>
  </si>
  <si>
    <t>56:24:0000000:2382</t>
  </si>
  <si>
    <t>56:24:1001040:278</t>
  </si>
  <si>
    <t>56:24:0000000:2380</t>
  </si>
  <si>
    <t>56:24:0000000:2474</t>
  </si>
  <si>
    <t>56:24:0000000:2452</t>
  </si>
  <si>
    <t>56:24:0000000:2462</t>
  </si>
  <si>
    <t>56:24:1001005:125</t>
  </si>
  <si>
    <t>56:24:0000000:2467</t>
  </si>
  <si>
    <t>56:24:1001007:313</t>
  </si>
  <si>
    <t>56:24:0000000:2473</t>
  </si>
  <si>
    <t>56:24:0000000:2443</t>
  </si>
  <si>
    <t>56:24:0000000:2445</t>
  </si>
  <si>
    <t>56:24:0000000:2478</t>
  </si>
  <si>
    <t>56:24:0000000:2464</t>
  </si>
  <si>
    <t>56:24:0000000:2444</t>
  </si>
  <si>
    <t>56:24:0000000:2465</t>
  </si>
  <si>
    <t>56:24:0000000:2449</t>
  </si>
  <si>
    <t>56:24:0000000:2448</t>
  </si>
  <si>
    <t>56:24:0000000:2459</t>
  </si>
  <si>
    <t>56:24:0000000:2451</t>
  </si>
  <si>
    <t>56:24:0000000:2466</t>
  </si>
  <si>
    <t>56:24:1001044:250</t>
  </si>
  <si>
    <t>939 м</t>
  </si>
  <si>
    <t>466 м</t>
  </si>
  <si>
    <t>547 м</t>
  </si>
  <si>
    <t>427 м</t>
  </si>
  <si>
    <t>458 м</t>
  </si>
  <si>
    <t>496 м</t>
  </si>
  <si>
    <t>1045 м</t>
  </si>
  <si>
    <t>2943 м</t>
  </si>
  <si>
    <t>276 м</t>
  </si>
  <si>
    <t>910 м</t>
  </si>
  <si>
    <t>509м</t>
  </si>
  <si>
    <t>2443 м</t>
  </si>
  <si>
    <t>2045 м</t>
  </si>
  <si>
    <t>2566 м</t>
  </si>
  <si>
    <t>1606 м</t>
  </si>
  <si>
    <t>626 м</t>
  </si>
  <si>
    <t>317 м</t>
  </si>
  <si>
    <t>705 м</t>
  </si>
  <si>
    <t>957 м</t>
  </si>
  <si>
    <t>1148 м</t>
  </si>
  <si>
    <t>594 м</t>
  </si>
  <si>
    <t>962 м</t>
  </si>
  <si>
    <t>593 м</t>
  </si>
  <si>
    <t>745 м</t>
  </si>
  <si>
    <t>382 м</t>
  </si>
  <si>
    <t>445 м</t>
  </si>
  <si>
    <t>430 м</t>
  </si>
  <si>
    <t>522 м</t>
  </si>
  <si>
    <t>541 м</t>
  </si>
  <si>
    <t>536 м</t>
  </si>
  <si>
    <t>1833 м</t>
  </si>
  <si>
    <t>1716 м</t>
  </si>
  <si>
    <t>746 м</t>
  </si>
  <si>
    <t>850 м</t>
  </si>
  <si>
    <t>503 м</t>
  </si>
  <si>
    <t>509 м</t>
  </si>
  <si>
    <t>615 м</t>
  </si>
  <si>
    <t>687 м</t>
  </si>
  <si>
    <t>903 м</t>
  </si>
  <si>
    <t>500м</t>
  </si>
  <si>
    <t>назначение</t>
  </si>
  <si>
    <t>Сооружения дорожного транспорта</t>
  </si>
  <si>
    <t>7.4. сооружения дорожного транспорта</t>
  </si>
  <si>
    <t>Начисленная амортизация, рублей</t>
  </si>
  <si>
    <t>Одноэтажное кирпичное административное здание, литер Е</t>
  </si>
  <si>
    <t>Памятник  погибшим в годы ВОВ , инв.№ 1736 лит.П</t>
  </si>
  <si>
    <t>Оренбургская область, Пономаревский район, с.Пономаревка,пер.Карла Маркса, дом № 12/1</t>
  </si>
  <si>
    <t>Оренбургская область, Пономаревский район, с.Пономаревка,ул.Заречная, дом № 20,кв.№1</t>
  </si>
  <si>
    <t>Оренбургская область, Пономаревский район, с.Пономаревка, ул.Коммунистическая 100</t>
  </si>
  <si>
    <t>Оренбургская область, Пономаревский район, с.Пономаревка, ул.Советская,№ 58/4</t>
  </si>
  <si>
    <t>56-56-27/001/2006-456</t>
  </si>
  <si>
    <t>56-56-24/001/2012-006</t>
  </si>
  <si>
    <t>56-56-24/014/2011-090</t>
  </si>
  <si>
    <t>56:24:1001033:115</t>
  </si>
  <si>
    <t>56:24:1001013:221</t>
  </si>
  <si>
    <t>56:24:1001008:392</t>
  </si>
  <si>
    <t>56:24:1001008:309</t>
  </si>
  <si>
    <t>56:24:1001008:306</t>
  </si>
  <si>
    <t>295,4 кв.м.</t>
  </si>
  <si>
    <t>4,2 кв.м.</t>
  </si>
  <si>
    <t>9,6 кв.м.</t>
  </si>
  <si>
    <t>Площадь, протяженность, м, кв.м</t>
  </si>
  <si>
    <t>нежилое</t>
  </si>
  <si>
    <t>Памятник  погибшим в годы ВОВ,1-этажный , инв.№ 1735</t>
  </si>
  <si>
    <t>МО Пономаревский сельсовет Пономаревского района Оренбургской области</t>
  </si>
  <si>
    <t>Вид права</t>
  </si>
  <si>
    <t xml:space="preserve"> НЕДВИЖИМОЕ ИМУЩЕСТВО </t>
  </si>
  <si>
    <t>30.03.2015</t>
  </si>
  <si>
    <t>Оренбургская область, р-н Пономаревский, с.Пономаревка, (пер.Гоголя)</t>
  </si>
  <si>
    <t>Оренбургская область, р-н Пономаревский , с.Пономаревка, ул.Красногвардейская</t>
  </si>
  <si>
    <t>Оренбургская область, р-н Пономаревский , с.Пономаревка, ул.Пионерская</t>
  </si>
  <si>
    <t>Оренбургская область, р-н Пономаревский , с.Пономаревка, ул.Лесная</t>
  </si>
  <si>
    <t>56:24:0000000:2326</t>
  </si>
  <si>
    <t>56:24:0000000:2337</t>
  </si>
  <si>
    <t>земли населенных пунктов, размещение объектов улично-дорожной сети, автомобильных дорог и пешеходных тротуарорв в границах населенных пунктов ( код 12.0)</t>
  </si>
  <si>
    <t>13.09.2018</t>
  </si>
  <si>
    <t>29.10.2018</t>
  </si>
  <si>
    <t>30.10.2018</t>
  </si>
  <si>
    <t>08.11.2018</t>
  </si>
  <si>
    <t>56:24:0000000:2501</t>
  </si>
  <si>
    <t xml:space="preserve">Постановление "О предоставлении земельного участка в постоянное бессрочное пользование" от 29.10.2018 № 552-п  </t>
  </si>
  <si>
    <t xml:space="preserve">Постановление "О предоставлении земельного участка в собственность" от 01.10.2018 № 494-п </t>
  </si>
  <si>
    <t xml:space="preserve">Постановление "О предоставлении земельного участка в собственность" от 01.10.2018 № 493-п </t>
  </si>
  <si>
    <t xml:space="preserve">Постановление "О предоставлении земельного участка в собственность" от 01.10.2018 № 497-п </t>
  </si>
  <si>
    <t xml:space="preserve">Постановление "О предоставлении земельного участка в собственность" от 01.10.2018 № 496-п </t>
  </si>
  <si>
    <t xml:space="preserve">Постановление "О предоставлении земельного участка в собственность" от 01.10.2018 № 498/1-п </t>
  </si>
  <si>
    <t xml:space="preserve">Постановление "О предоставлении земельного участка в постоянное бессрочное пользование" от 29.10.2018 № 551-п  </t>
  </si>
  <si>
    <t>Постоянное бессрочное пользование 56:24:0000000:2501-56/017/2018-1 от 08.11.2018</t>
  </si>
  <si>
    <t xml:space="preserve">Постановление "О предоставлении земельного участка в собственность" от 29.10.2018 № 553-п  </t>
  </si>
  <si>
    <t>Собственность, Свидетельство о государсвенной регистрации права  56-АВ 459626</t>
  </si>
  <si>
    <t>Собственность, Свидетельство о государсвенной регистрации права  56-АВ 653702</t>
  </si>
  <si>
    <t xml:space="preserve">Земельный участок ( для размещения дороги) </t>
  </si>
  <si>
    <t>отсутствует</t>
  </si>
  <si>
    <t xml:space="preserve"> 06.04.2015</t>
  </si>
  <si>
    <t>Собственность Выписка из ЕГР 56:24:1001040:260-56/017/2018-1 от 29.10.2018</t>
  </si>
  <si>
    <t>Собственность Выписка из ЕГР 56:24:1001040:261-56/017/2018-1 от 29.10.2018</t>
  </si>
  <si>
    <t>Собственность , Свидетельство о государсвенной регистрации права  56-АВ 453699</t>
  </si>
  <si>
    <t>Собственность, Свидетельство о государвтенной регистрации права 56 АВ 652706 от 30.03.2015</t>
  </si>
  <si>
    <t>Постановление "Об утверждении перечня автомобильных дорог общего пользования местного значения, находящихся в нраницах населенного пункта МО Пономаревский сельсовет" от 18.04.2014 № 107/1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</si>
  <si>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30.06.2015 № 253</t>
  </si>
  <si>
    <t>Собственность, Свидетельство о государвтенной регистрации права 56 АВ 652695 от 30.03.2015</t>
  </si>
  <si>
    <t>Собственность. Свидетельство № 56-56/017-56/017/252/2016-828/1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</si>
  <si>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14.09.2016 № 278-п</t>
  </si>
  <si>
    <t>Собственность. Свидетельство о государсвенной регистрации права  56-АВ 459624</t>
  </si>
  <si>
    <t>Собственность, Свидетельство о государвтенной регистрации права 56 АВ 652709 от 30.03.2015</t>
  </si>
  <si>
    <t>Собственность ,Свидетельство о государвтенной регистрации права 56 АВ 652699 от 30.03.2015</t>
  </si>
  <si>
    <t>Собственность, Свидетельство о государсвенной регистрации права  56-АВ 459627</t>
  </si>
  <si>
    <t>Собственност, Свидетельство о государвтенной регистрации права 56 АВ 652708 от 30.03.2015</t>
  </si>
  <si>
    <t>Собственность, Свидетельство огосударвтенной регистрации права 56 АВ 652710 от 30.03.2015</t>
  </si>
  <si>
    <t>Собственность, Свидетельство о гос регистрации права 56 АВ 652711 от 30.03.2015</t>
  </si>
  <si>
    <t>Собственность, Свидетельство о государсвенной регистрации права  56-АВ 459628</t>
  </si>
  <si>
    <t>Собственность, Свидетельство о государсвенной регистрации права  56-АВ 459532</t>
  </si>
  <si>
    <t>Собственность, Свидетельство о государсвенной регистрации права  56-АВ 459622</t>
  </si>
  <si>
    <t>Собственность, Свидетельство о государсвенной регистрации права  56-АВ 459629</t>
  </si>
  <si>
    <t>Собственность, Свидетельство о государсвенной регистрации права  56-АВ 459621</t>
  </si>
  <si>
    <t>Собственность, Свидетельство о государсвенной регистрации права  56-АВ 458956</t>
  </si>
  <si>
    <t>Собственность, Свидетельство о государвтенной регистрации права 56 АВ 652696 от 30.03.2015</t>
  </si>
  <si>
    <t>Собственность, Свидетельство огосударвтенной регистрации права 56 АВ 652714 от 30.03.2015</t>
  </si>
  <si>
    <t>Собственность Свидетельство о государвтенной регистрации права 56 АВ 652700 от 30.03.2015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</si>
  <si>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18.04.2014 № 107/1</t>
  </si>
  <si>
    <t>Собственность, Свидетельство о государвтенной регистрации права 56 АВ 652697 от 30.03.2015</t>
  </si>
  <si>
    <t>Собственность, Свидетельство о государвтенной регистрации права 56 АВ 652698 от 30.03.2015</t>
  </si>
  <si>
    <t>Собственност, Свидетельство о государвтенной регистрации права 56 АВ 652713 от 30.03.2015</t>
  </si>
  <si>
    <t>Собственность, Свидетельство о гос регистрации права 56 АВ 652712 от 30.03.2015</t>
  </si>
  <si>
    <t>Собственность, Свидетельство о государвтенной регистрации права 56 АВ 652707 от 30.03.2015</t>
  </si>
  <si>
    <t>Собственность, Свидетельство о государвтенной регистрации права 56 АВ 652715 от 30.03.2015</t>
  </si>
  <si>
    <t>Собственность. Свидетельство о государвтенной регистрации права 56 АВ 652701 от 30.03.2015</t>
  </si>
  <si>
    <t>Собственность, Свидетельство о государвтенной регистрации права 56 АВ 652702 от 30.03.2015</t>
  </si>
  <si>
    <t>Собственность, Свидетельство о государсвенной регистрации права  56-АВ 458856</t>
  </si>
  <si>
    <t>Собственность, Свидетельство о государсвенной регистрации права  56-АВ 459625</t>
  </si>
  <si>
    <t>Собственность, Свидетельство о государсвенной регистрации права  56-АВ 459623</t>
  </si>
  <si>
    <t>Собственность, Свидетельство о государсвенной регистрации права  56-АВ 459620</t>
  </si>
  <si>
    <t>Собственность, Свидетельство о государсвенной регистрации права  56-АВ 453700</t>
  </si>
  <si>
    <t>Собственность. Свидетельство о государвтенной регистрации права 56 АВ 652704 от 30.03.2015</t>
  </si>
  <si>
    <t>Собственность, Свидетельство о государвтенной регистрации права 56 АВ 652788 от 06.04.2015</t>
  </si>
  <si>
    <t>Собственность, Свидетельство о государвтенной регистрации права 56 АВ 652789 от 06.04.2015</t>
  </si>
  <si>
    <t>Собственность, Свидетельство о государвтенной регистрации права 56 АВ 652764 от 30.03.2015</t>
  </si>
  <si>
    <t xml:space="preserve">Постановление "О предоставлении земельного участка в собственность" от 01.10.2018 № 495/1-п </t>
  </si>
  <si>
    <t>Собственность , Свидетельство о государсвенной регистрации права  56-АВ 653701</t>
  </si>
  <si>
    <t>Собственность , Свидетельство о государсвенной регистрации права  56-АВ 653703</t>
  </si>
  <si>
    <t>Собственность , Свидетельство о государсвенной регистрации права  56-АВ 653728</t>
  </si>
  <si>
    <t>Собственность , Свидетельство о государсвенной регистрации права  56-АВ 653705</t>
  </si>
  <si>
    <t>Собственность , Свидетельство о государсвенной регистрации права  56-АВ 653704</t>
  </si>
  <si>
    <t>Собственность, Выписка из ЕГР  56:24:1001026:133-56/017/2017-1 от 10.05.2017</t>
  </si>
  <si>
    <t>10.05.2017</t>
  </si>
  <si>
    <t>Постановление "Об утверждении перечня автомобильных дорог общего пользования местного значения, находящихся в ганицах населенного пункта МО Пономаревский сельсовет" от 18.04.2014 № 107/1</t>
  </si>
  <si>
    <t>Оренбургская область, р-н Пономаревский, с.Пономаревка , ул.Степана Разина</t>
  </si>
  <si>
    <t>56:24:0000000:2412</t>
  </si>
  <si>
    <t>земли населенных пунктов, разрешенное использование: для размещения автомобильной дороги  (, код 7.2)</t>
  </si>
  <si>
    <t>3828 кв.м.</t>
  </si>
  <si>
    <t>30.11.2018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</si>
  <si>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03.06.2016 № 137</t>
  </si>
  <si>
    <t>Собственность, Выписка из ЕГР  56:24:0000000:2412-56/017/2018-1 от 30.11.2018</t>
  </si>
  <si>
    <t>Собственность,  Свидетельство о государсвенной регистрации права  56-56/017-56/017/252/2016-819/1</t>
  </si>
  <si>
    <t>Собственность,  Свидетельство о государсвенной регистрации права  56-56/017-56/017/252/2016-21/1</t>
  </si>
  <si>
    <t>Собственность,  Свидетельство о государсвенной регистрации права  56-56/017-56/017/252/2016-821/1</t>
  </si>
  <si>
    <t>Собственность, Выписка из ЕГР 56:24:0000000:2419-56/017/2017-1 от 10.05.2017</t>
  </si>
  <si>
    <t>2144 кв.м.</t>
  </si>
  <si>
    <t>Собственность, Выписка из ЕГР 56:24:1001005:124-56/017/2017-1 от 10.05.2017</t>
  </si>
  <si>
    <t>Собственность,  Свидетельство о государсвенной регистрации права  56-56/017-56/017/252/2016-829/1</t>
  </si>
  <si>
    <t>Собственность,  Свидетельство о государсвенной регистрации права  56-56/017-56/017/252/2016-831/1</t>
  </si>
  <si>
    <t>Собственность, Выписка из ЕГР 56:24:0000000:2414-56/017/2017-1 от 10.05.2017</t>
  </si>
  <si>
    <t>Собственность, Выписка из ЕГР 56:24:1001007:307-56/017/2017-1 от 10.05.2017</t>
  </si>
  <si>
    <t>Собственность,  Свидетельство о государсвенной регистрации права  56-56/017-56/017/252/2016-818/1</t>
  </si>
  <si>
    <t>Собственность,  Свидетельство о государсвенной регистрации права  56-56/017-56/017/252/2016-817/1</t>
  </si>
  <si>
    <t>Собственность, Выписка из ЕГР 56:24:0000000:2406-56/017/2017-1 от 10.05.2017</t>
  </si>
  <si>
    <t>Оренбургская область, р-н Пономаревский , с.Пономаревка, ул.Северная</t>
  </si>
  <si>
    <t>56:24:1001008:430</t>
  </si>
  <si>
    <t>земли населенных пунктов для размещения автомобильной дороги (7.2.)</t>
  </si>
  <si>
    <t>29.11.2018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</si>
  <si>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05.05.2016 № 102</t>
  </si>
  <si>
    <t>Собственность,  Свидетельство о государсвенной регистрации права  56-56/021-56/021/204/2016-1253/1</t>
  </si>
  <si>
    <t>Собственность,  Свидетельство о государсвенной регистрации права  56-56/021-56/021/204/2016-1254/1</t>
  </si>
  <si>
    <t>56:24:0000000:2415</t>
  </si>
  <si>
    <t>Собственность, Выписка из ЕГР    56:24:0000000:2441-56/017/2017-1 от 10.05.2017</t>
  </si>
  <si>
    <t>Собственность,  Свидетельство о государсвенной регистрации права  56-56/017-56/017/252/2016-816/1</t>
  </si>
  <si>
    <t xml:space="preserve">Постановление "О предоставлении земельного участка в постоянное бессрочное пользование" от 05.09.2018 № 427-п  </t>
  </si>
  <si>
    <t>Постоянное (бессрочное) пользование. Выписка из ЕГР 56:24:1002001:28-56/017/2018-1 от 13.09.2018</t>
  </si>
  <si>
    <t>Постоянное (бессрочное) пользование.   Выписка из ЕГР 56:24:1009008:97-56/017/2018-1 от 13.09.2018</t>
  </si>
  <si>
    <t xml:space="preserve">Постановление "О предоставлении земельного участка в постоянное бессрочное пользование" от 05.09.2018 № 431-п  </t>
  </si>
  <si>
    <t xml:space="preserve">Постановление "О предоставлении земельного участка в постоянное бессрочное пользование" от 05.09.2018 № 429-п  </t>
  </si>
  <si>
    <t>Постоянное (бессрочное) пользование. Выписка из ЕГР 56:24:1001040:329-56/017/2018-1 от 13.09.2018</t>
  </si>
  <si>
    <t>Оренбургская область, р-н Пономаревский , с.Пономаревка, ул.Октябрьская</t>
  </si>
  <si>
    <t>Собственность, Выписка из ЕГР    56:24:0000000:2417-56/017/2017-1 от 10.05.2017</t>
  </si>
  <si>
    <t>Собственность,  Свидетельство о государсвенной регистрации права  56-56/017-56/017/252/2016-827/1</t>
  </si>
  <si>
    <t>Оренбургская область,  Пономаревский  район, село Пономаревка, ул.Пушкина</t>
  </si>
  <si>
    <t>56:24:1001041:136</t>
  </si>
  <si>
    <t>03.12.2018</t>
  </si>
  <si>
    <t xml:space="preserve">Постановление "О предоставлении земельного участка в постоянное бессрочное пользование" от 20.11.2018 № 559-п  </t>
  </si>
  <si>
    <t>Постоянное бессрочное пользование. Выписка из ЕГР  56:24:1001041:136-56/017/2018-1 от 03.12.2018</t>
  </si>
  <si>
    <t>Собственность. Выписка из ЕГР 56:24:0000000:2415-56/017/2018-1 от 29.11.2018</t>
  </si>
  <si>
    <t>Собственность. Выписка из ЕГР 56:24:1001008:430-56/017/2018-1 от 29.11.2018</t>
  </si>
  <si>
    <t>Собственность. Выписка из ЕГР 56:24:0000000:2337-56/017/2018-1 от 08.11.2018</t>
  </si>
  <si>
    <t>Постоянное бессрочное пользование. Выписка из ЕГР 56:24:0000000:2326-56/017/2018-1 от 08.11.2018</t>
  </si>
  <si>
    <t>Собственность .Выписка из ЕГР 56:24:0000000:2338-56/017/2018-1 от 30.10.2018</t>
  </si>
  <si>
    <t>Собственность. Выписка из ЕГР  56:24:0000000:2334-56/017/2018-1 от 30.10.2018</t>
  </si>
  <si>
    <t>Собственность. Выписка из ЕГР 56:24:1001040:259-56/017/2018-1 от 30.10.2018</t>
  </si>
  <si>
    <t>Собственность.Выписка из ЕГР  56:24:0000000:2329-56/017/2018-1 от 29.10.2018</t>
  </si>
  <si>
    <t>56:24:0000000:2507</t>
  </si>
  <si>
    <t>земли населенных пунктов для размещения объектов улично-дорожной сети, автомобильных дорог и пешеходных тротуаров в границах насекленных пунктов (код 12.0)</t>
  </si>
  <si>
    <t>Оренбургская область,  Пономаревский  район, село Пономаревка, пер.Чапаева</t>
  </si>
  <si>
    <t>Постоянное бессрочное пользование. Выписка из ЕГР  56:24:0000000:2507-56/017/2018-1 от 03.12.2018</t>
  </si>
  <si>
    <t>Оренбургская область,  Пономаревский  район, село Пономаревка, пер.Тупой</t>
  </si>
  <si>
    <t>56:24:0000000:2503</t>
  </si>
  <si>
    <t xml:space="preserve">Постановление "О предоставлении земельного участка в постоянное бессрочное пользование" от 20.11.2018 № 597-п  </t>
  </si>
  <si>
    <t xml:space="preserve">Постановление "О предоставлении земельного участка в постоянное бессрочное пользование" от 20.11.2018 № 598-п  </t>
  </si>
  <si>
    <t>Постоянное бессрочное пользование. Выписка из ЕГР  56:24:0000000:2503-56/017/2018-1 от 03.12.2018</t>
  </si>
  <si>
    <t>Собственность,  Свидетельство о государсвенной регистрации права  56-56/021-56/021/204/2016-1255/1</t>
  </si>
  <si>
    <t>Оренбургская область,  Пономаревский  район, село Пономаревка, пер.Садовый</t>
  </si>
  <si>
    <t>56:24:0000000:2409</t>
  </si>
  <si>
    <t>земли населенных пунктов для размещения автомобильной дороги (код 7.2)</t>
  </si>
  <si>
    <t>Собственность. Выписка из ЕГР 56:24:0000000:2409-56/017/2018-1 от 30.11.2018</t>
  </si>
  <si>
    <t>Оренбургская область,  Пономаревский  район, село Пономаревка, пер.Сиреневый</t>
  </si>
  <si>
    <t>56:24:0000000:2504</t>
  </si>
  <si>
    <t xml:space="preserve">Постановление "О предоставлении земельного участка в постоянное бессрочное пользование" от 20.11.2018 № 602-п  </t>
  </si>
  <si>
    <t>Постоянное бессрочное пользование. Выписка из ЕГР  56:24:0000000:2504-56/017/2018-1 от 03.12.2018</t>
  </si>
  <si>
    <t>Собственность, Выписка из ЕГР  56:24:0000000:2413-56/017/2017-1 от 10.05.2017</t>
  </si>
  <si>
    <t>Собственность,  Свидетельство о государсвенной регистрации права  56-56/017-56/017/252/2016-826/1</t>
  </si>
  <si>
    <t>Собственность,  Свидетельство о государсвенной регистрации права  56-56/017-56/017/252/2016-20/1</t>
  </si>
  <si>
    <t>Оренбургская область, р-н Пономаревский , с.Пономаревка, ул.Комаров</t>
  </si>
  <si>
    <t>56:24:0000000:2407</t>
  </si>
  <si>
    <t>Собственность. Выписка из ЕГР 56:24:0000000:2407-56/017/2018-1 от 30.11.2018</t>
  </si>
  <si>
    <t>Оренбургская область, р-н Пономаревский , с.Пономаревка, ул.Юбилейная</t>
  </si>
  <si>
    <t>56:24:0000000:2411</t>
  </si>
  <si>
    <t>Собственность. Выписка из ЕГР 56:24:0000000:2411-56/017/2018-1 от 30.11.2018</t>
  </si>
  <si>
    <t>Собственность,  Свидетельство о государсвенной регистрации права  56-56/021-56/021/204/2016-1252/1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</si>
  <si>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05.05.2016 № 102</t>
  </si>
  <si>
    <t>Собственность,  Свидетельство о государсвенной регистрации права  56-56/017-56/017/252/2016-820/1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</si>
  <si>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</t>
  </si>
  <si>
    <t>Собственность, Выписка из ЕГР  56:24:1001001:252-56/017/2017-1 от 10.05.2017</t>
  </si>
  <si>
    <t xml:space="preserve">Постановление "О предоставлении земельного участка в постоянное бессрочное пользование" от 05.09.2018 № 430-п  </t>
  </si>
  <si>
    <t>Постоянное (бессрочное) пользование.Выписка из ЕГР 56:24:0000000:2635-56/017/2018-1 от 13.09.2018</t>
  </si>
  <si>
    <t>Оренбургская область,  Пономаревский  район, село Пономаревка, пер.Карла Маркса</t>
  </si>
  <si>
    <t>56:24:0000000:2502</t>
  </si>
  <si>
    <t xml:space="preserve">Постановление "О предоставлении земельного участка в постоянное бессрочное пользование" от 20.11.2018 № 601-п  </t>
  </si>
  <si>
    <t>Постоянное бессрочное пользование. Выписка из ЕГР  56:24:0000000:2502-56/017/2018-1 от 03.12.2018</t>
  </si>
  <si>
    <t>Оренбургская область,  Пономаревский  район, село Пономаревка, ул.Александра Ландо</t>
  </si>
  <si>
    <t>56:24:0000000:2408</t>
  </si>
  <si>
    <t>Собственность. Выписка из ЕГР 56:24:0000000:2408-56/017/2018-1 от 30.11.2018</t>
  </si>
  <si>
    <t>Собственность,  Свидетельство о государсвенной регистрации права  56-56/017-56/017/252/2016-19/1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</si>
  <si>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03.06.2016 № 137-п</t>
  </si>
  <si>
    <t>Собственность. Выписка из ЕГР  56:24:0000000:2416-56/017/2017-1 от 10.05.2017</t>
  </si>
  <si>
    <t>Собственность,  Свидетельство о государсвенной регистрации права  56-56/017-56/017/252/2016-830/1</t>
  </si>
  <si>
    <t xml:space="preserve">Постановление "О предоставлении земельного участка в постоянное бессрочное пользование" от 05.09.2018 № 428-п  </t>
  </si>
  <si>
    <t>Постоянное (бессрочное) пользование. Выписка из ЕГР 56:24:1001008:442-56/017/2018-1 от 13.09.2018</t>
  </si>
  <si>
    <t>15.10.2012</t>
  </si>
  <si>
    <t>Постановление от 19.08.2011 № 590-п</t>
  </si>
  <si>
    <t>24.11.2012</t>
  </si>
  <si>
    <t>Постановление от 20.01.2012 № 34-п</t>
  </si>
  <si>
    <t xml:space="preserve">Земельный участок </t>
  </si>
  <si>
    <t>Оренбургская область, Пономаревский район, с.Пономаревка, пер.Гоголя ( дом № 13, кв.№1)</t>
  </si>
  <si>
    <t>56:24:1001034:68</t>
  </si>
  <si>
    <t>земли населенных пунктов, разрешенное использование: для ведения личного подсобного хозяйства</t>
  </si>
  <si>
    <t>Договор мены квартир от 08.11.2013 № 19</t>
  </si>
  <si>
    <t>10.12.2013</t>
  </si>
  <si>
    <t xml:space="preserve">Закон Оренбургской области "Об утверждении перечня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Пономаревского района от 14.12.2016 № 883/184- IV-ОЗ </t>
  </si>
  <si>
    <t>24.01.2014</t>
  </si>
  <si>
    <t>Постоянное (бесорочное) пользование  Свидетельство о государвтенной регистрации права 56АБ 458996 от 01.08.2014</t>
  </si>
  <si>
    <t>01.08.2014</t>
  </si>
  <si>
    <t>14.03.2017</t>
  </si>
  <si>
    <t>Собственность. Выписка из ЕГР  56:24:0000000:2511-56/017/2017-1  от 14.03.2017</t>
  </si>
  <si>
    <t>Решение Пономаревского районного суда Оренбургской области от 08.10.2014 № 2-525/2014 ,дата вступления в законную силу :11.11.2014; Решение суда от 28.10.2014 № 2-941/2014</t>
  </si>
  <si>
    <t>19.02.2018</t>
  </si>
  <si>
    <t>56:24:1001008:439</t>
  </si>
  <si>
    <t>Собственность. Выписка из ЕГР  56:24:1001008:439-56/017/2018-1 от 19.02.2018</t>
  </si>
  <si>
    <t>Постановление «О предоставлении земельного участка в собственность» от 20.12.2017 № 761-п.</t>
  </si>
  <si>
    <t>10.11.2017</t>
  </si>
  <si>
    <t>земли населенных пунктов, виды разрешенного использования: для размещения производственной базы МУП МПП ЖКХ</t>
  </si>
  <si>
    <t>Собственность. Выписка из ЕГР  56:24:1001012:211-56/017/2017-1 от 10.11.2017</t>
  </si>
  <si>
    <t xml:space="preserve">Постановление Администрации муниципального образования Пономаревский сельсовет Пономаревского района Оренбургской области № 2 от 05.02.2007 "О принятии имущества мукниципальной собственности Пономаревского района муниципальным образованием Пономаревский сельсовет"; Закон (законы Российской Федерации,субъекта Российской Федерации) от 29.12.2006 № 883/184-IV-ОЗ </t>
  </si>
  <si>
    <t>03.09.2018</t>
  </si>
  <si>
    <t>Постоянное (бессрочное) пользование. Выписка из ЕГР  № 56:24:1001009:372-56/017/2018-1 от 03.09.2018</t>
  </si>
  <si>
    <t xml:space="preserve">Постановление "О предоставлении земельного участка в постоянное бессрочное пользование" от23.08.2018 № 408-п  </t>
  </si>
  <si>
    <t>Постоянное (бессрочное) пользование. Выписка из ЕГР  № 56:24:1001013:314-56/017/2018-2 от 03.09.2018</t>
  </si>
  <si>
    <t xml:space="preserve">Постановление "О предоставлении земельного участка в постоянное бессрочное пользование" от 24.08.2018 № 412-п  </t>
  </si>
  <si>
    <t>I. МУП "Пономаревское ЖКХ"</t>
  </si>
  <si>
    <t>II. МУП Теплобытсервис</t>
  </si>
  <si>
    <t>461780, Оренбургская область, Пономаревский район, с. Пономаревка, ул. Пионерская,38</t>
  </si>
  <si>
    <t>земли населенных пунктов, виды разрешенного использования: коммунальное обслуживание (код 3.1.)</t>
  </si>
  <si>
    <t>12.09.2018</t>
  </si>
  <si>
    <t>Постоянное (бессрочное) пользование. Выписка из ЕГР  № 56:24:1001029:237-56/017/2018-4 от 12.09.2018</t>
  </si>
  <si>
    <t xml:space="preserve">Постановление "О предоставлении земельного участка в постоянное бессрочное пользование" от 04.09.2018 № 424-п  </t>
  </si>
  <si>
    <t>Постоянное (бессрочное) пользование. Выписка из ЕГР  № 56:24:1001008:438-56/017/2018-1 от 13.09.2018</t>
  </si>
  <si>
    <t xml:space="preserve">Постановление "О предоставлении земельного участка в постоянное бессрочное пользование" от 05.09.2018 № 432-п  </t>
  </si>
  <si>
    <t xml:space="preserve">Муниципальное унитарное предприятие "Теплобыт сервис" 
</t>
  </si>
  <si>
    <t xml:space="preserve">Оренбургская область, 
 Пономаревский район , с.Пономаревка, ул.Коммунистическая №90
</t>
  </si>
  <si>
    <t>56:24:1001033:1</t>
  </si>
  <si>
    <t>земли населенных пунктов, виды разрешенного использования: для общественно-деловых целей (для обслуживания зданий и сооружений редакции)</t>
  </si>
  <si>
    <t>Собственность. Выписка из ЕГР  56:24:1001033:1-56/017/2018-7 от 04.12.2018</t>
  </si>
  <si>
    <t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 МО Пономаревский сельсовет имущества" от 14.11.2018 № 590-п</t>
  </si>
  <si>
    <t>Оренбургская область, Пономаревский  муниципальный район, сельское поселение Пономаревсакий сельсовет, Пономаревка село, Зверева улица</t>
  </si>
  <si>
    <t>56:24:0000000:2378</t>
  </si>
  <si>
    <t>земли населенных пунктов для размещения объектов улично-дорожной сети, автомобильных дорог и пешеходных тротуаров в границах населенных пунктов (код 12.0)</t>
  </si>
  <si>
    <t>земли населенных пунктов для размещения объектов уличной дорожной сети, автомобильных дорог и пешеходных тротуаров в границах населенных пунктов (код 12.0)</t>
  </si>
  <si>
    <t>Постоянное(бессрочное)  пользование. Выписка из ЕГР  56:24:0000000:2378-56/017/2018-1 от 03.12.2018</t>
  </si>
  <si>
    <t>56:24:0000000:2688</t>
  </si>
  <si>
    <t>975 м</t>
  </si>
  <si>
    <t>Собственность,    №56:56:0000000:2688-56/017/2019-1</t>
  </si>
  <si>
    <t>Разрешение на ввод объекта в эксплуатацию от 18.09.2009 № RU 56524000-58,          Постановление "О предатсвалении земельного участка в постоянное бессрочное пользование" от  20.11.2018 № 601-п,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</si>
  <si>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Карла Маркса</t>
  </si>
  <si>
    <t>Российская Федерация,Оренбургская область, Пономаревский район, село Пономаревка,улица Пионерская</t>
  </si>
  <si>
    <t>56:24:0000000:2687</t>
  </si>
  <si>
    <t>Собственность,    №56:56:0000000:2687-56/017/2019-1</t>
  </si>
  <si>
    <t>Разрешение на ввод объекта в эксплуатацию от23.09.2009 № RU 56524000-59,        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</si>
  <si>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Чапаева</t>
  </si>
  <si>
    <t>56:24:0000000:2686</t>
  </si>
  <si>
    <t>1200 м</t>
  </si>
  <si>
    <t>625 м</t>
  </si>
  <si>
    <t>Собственность,    №56:56:0000000:2686-56/017/2019-1</t>
  </si>
  <si>
    <t>Разрешение на ввод объекта в эксплуатацию от09.09.2009 № RU 56524000-50,          Постановление "О предатсвалении земельного участка в постоянное бессрочное пользование" от  20.11.2018 № 597-п, выдавший орган : Администрация МО Пономаревский сельсовет Оренбургской области</t>
  </si>
  <si>
    <t>Водопровод Сорокино-Пономаревка</t>
  </si>
  <si>
    <t>10)сооружения коммунального хозяйства</t>
  </si>
  <si>
    <t>Российская Федерация, Оренбургская область, Пономаревский район, водопровод с.Пономаревка - с.Сорокино</t>
  </si>
  <si>
    <t>56:24:0000000:2690</t>
  </si>
  <si>
    <t>26000м</t>
  </si>
  <si>
    <t>Собственность,    №56:56:0000000:2690-56/017/2019-1</t>
  </si>
  <si>
    <t>Разрешение на ввод объекта в эксплуатацию от 27.06.2007 № RU 56524000-24,         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</si>
  <si>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Тупой</t>
  </si>
  <si>
    <t>56:24:0000000:2692</t>
  </si>
  <si>
    <t>350 м</t>
  </si>
  <si>
    <t>Собственность,    №56:56:0000000:2692-56/017/2019-1</t>
  </si>
  <si>
    <t>Разрешение на ввод объекта в эксплуатацию от 14.09.2009 № RU 56524000-53,          Постановление "О предатсвалении земельного участка в постоянное бессрочное пользование" от  20.11.2018 № 598-п, выдавший орган : Администрация МО Пономаревский сельсовет Оренбургской области</t>
  </si>
  <si>
    <t>Разрешение на ввод объекта в эксплуатацию от 08.09.2009 № RU 56524000-49,          Постановление "О предатсвалении земельного участка в постоянное бессрочное пользование" от  20.11.2018 № 599-п, выдавший орган : Администрация МО Пономаревский сельсовет Оренбургской области</t>
  </si>
  <si>
    <t>Собственность,    №56:24:1001041:140-56/017/2019-1</t>
  </si>
  <si>
    <t>150 м</t>
  </si>
  <si>
    <t>56:24:1001041:140</t>
  </si>
  <si>
    <t>Российская Федерация,Оренбургская область, Пономаревский район, село Пономаревка,улица Пушкина</t>
  </si>
  <si>
    <t>нет</t>
  </si>
  <si>
    <t>ХТАGFL110HY096417</t>
  </si>
  <si>
    <t>0725МН56</t>
  </si>
  <si>
    <t xml:space="preserve">Легковой Автомобиль LADA Vesta GFL110 ,21129,3678405 </t>
  </si>
  <si>
    <t>Легковой Автомобиль  ВАЗ- 21214 LADA 4х4</t>
  </si>
  <si>
    <t>Паспорт транспортного средства 63 ОР 954712 , 07.11.2007</t>
  </si>
  <si>
    <t>ХТА21214071871301</t>
  </si>
  <si>
    <t>Муниципальный контракт №6051700000-1МК от 16.05.2017 г.Паспорт транспортного средства 63 МН 938791 , 01.06.2017</t>
  </si>
  <si>
    <t>Трактор ДТ-75М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</si>
  <si>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АА 981728, 26.03.2013</t>
  </si>
  <si>
    <t>56ОН7621</t>
  </si>
  <si>
    <t>МТЗ-82.1</t>
  </si>
  <si>
    <t>560Н7626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</si>
  <si>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ТА 078751, 12.12.2013</t>
  </si>
  <si>
    <t>560Н7631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</si>
  <si>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ВВ 526260, 12.12.2013</t>
  </si>
  <si>
    <t>Прицеп тракторный самосвальный 2ПТС-4,5</t>
  </si>
  <si>
    <t>УАЗ-396254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</si>
  <si>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транспортного средства 73МС 153221, 17.09.2008</t>
  </si>
  <si>
    <t>ХТТ39625480454629</t>
  </si>
  <si>
    <t>Р704ВВ56</t>
  </si>
  <si>
    <t>56НВ9235</t>
  </si>
  <si>
    <t>Экскаватор-погрузчик ЭО-2626 на базе трактора "Беларус 82.1"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</si>
  <si>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ВЕ 662042, 12.12.2013</t>
  </si>
  <si>
    <t>Легковой автомобиль CHEVROLET NIVA, 212300</t>
  </si>
  <si>
    <t>Постановление администрации МО Пономаревский сельсовет №456-п от 29.12.2016г. "О принятии  имущества из собственности  муниципального образования Пономаревский район в собственность муниципального образования Пономаревскийсельсовет" Паспорт транспортного средства 63МН 615430, 05.07.2017</t>
  </si>
  <si>
    <t>Оренбургская область, Пономаревский район, с.Пономаревка,ул.Советская, дом № 10,кв.№12</t>
  </si>
  <si>
    <t>Свидетельство о государственной регистрации права от 09.02.2012г. 56 АБ 633834</t>
  </si>
  <si>
    <t>Решение Арбитражного суда по Оренбургской области  от 22.12.2011г.</t>
  </si>
  <si>
    <t xml:space="preserve">Закон Оренбургской области от 29.12.2006 года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</t>
  </si>
  <si>
    <t>61,6 кв.м., этаж 1</t>
  </si>
  <si>
    <t xml:space="preserve">48,2 кв.м. этаж:1  </t>
  </si>
  <si>
    <t>Квартира, жилое помещение</t>
  </si>
  <si>
    <t>Свидетельство о государственной регистрации права от 02.03.2015г. 56 АБ 652427</t>
  </si>
  <si>
    <t>Квартира жилое  помещение</t>
  </si>
  <si>
    <t>Оренбургская область, Пономаревский район, с. Пономаревка, ул. Зверева, д.10, кв.52</t>
  </si>
  <si>
    <t>34 кв.м., этаж 3</t>
  </si>
  <si>
    <t>Постоянное (бессрочное) пользование. Свидетельство о государственной регистрации права 56АБ 792346 от 15.10.2012</t>
  </si>
  <si>
    <t>Постоянное (бессрочное) пользование. Свидетельство о государственной регистрации права 56АБ 792845 от 24.11.2012</t>
  </si>
  <si>
    <t>Собственность, Свидетельство о государственной регистрации права 56 АВ 996949 от 10.12.2013</t>
  </si>
  <si>
    <t>Собственность. Свидетельство о государственной регистрации права  56АБ 997254 от 24.01.2014</t>
  </si>
  <si>
    <t>Выписка из ЕГР недвижимости об объекте недвижимости долевая собственность, № 56-56/021-56/021/012/2015-566/2 от 02.09.2015 ( 4 доли)</t>
  </si>
  <si>
    <t xml:space="preserve">залог в силу закона </t>
  </si>
  <si>
    <t>Оренбургская область, Пономаревский район, с. Пономаревка, ул. Советская, д.14/3</t>
  </si>
  <si>
    <t>Здание, нежилое</t>
  </si>
  <si>
    <t>Оренбургская область, Пономаревский район, с.Пономаревка,ул.Пионерская, дом № 38/1</t>
  </si>
  <si>
    <t>56:24:1001012:197</t>
  </si>
  <si>
    <t>Свидетельство о государственной регистрации права от 24.03.2015г. 56 АБ 652603</t>
  </si>
  <si>
    <t>172,6 кв.м., этаж 1</t>
  </si>
  <si>
    <t>Оренбургская область, Пономаревский район, с. Пономаревка, ул. Зверева, д.6, кв.25</t>
  </si>
  <si>
    <t>Собственность</t>
  </si>
  <si>
    <t>Выписка из ЕГР недвижимости об объекте недвижимости долевая собственность, № 56:24:1001008:309-56/017/2018-8 от 08.06.2018</t>
  </si>
  <si>
    <t>33,9 кв.м., этаж 2</t>
  </si>
  <si>
    <t xml:space="preserve">Определение суда от 19.04.2018,выдавший орган:Пономаревский районнный суд Оренбургской области, дата вступления в законную силу:05.05.2018; Разрешение на ввод объекта в эксплуатацию от 14.12.2012 серия RU№56524000-107,выдавший орган:Администрация Муниципального образования Пономаревский район Оренбургской области; передаточный акт к муниупальному контракту(Договору долевого участия) 5-ЭА-12 от 20.11.2012 г.;Муниципальный контракт на приобретение у застройщика жилых помещений в многоквартирном доме,строительство которых не завершено, впределах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  </t>
  </si>
  <si>
    <t>56:24:1001013:316</t>
  </si>
  <si>
    <t>109,0, этаж :1</t>
  </si>
  <si>
    <t>Выписка из ЕГР недвижимости об объекте недвижимости долевая собственность, № 56:24:1001013:316-56/017/2018-1 от 11.09.2018</t>
  </si>
  <si>
    <t xml:space="preserve">Постановление "О представлении земельного участка в постоянное бессрочное пользование"от 24.08.2018 №412-п, выдавший орган Администрация МО Пономаревский район Оренбургской области; Разрешение на ввод объекта в эксплуатацию от 14.12.2005№ RU 56524000-13,выдавший орган:Администрация МО Пономаревский район Оренбургской области Архивный отдел.  </t>
  </si>
  <si>
    <t>Оренбургская область, Пономаревский район, с. Пономаревка, ул. Коммунистическая, д.4/1</t>
  </si>
  <si>
    <t>56:24:1001009:374</t>
  </si>
  <si>
    <t>21,0, этаж :1</t>
  </si>
  <si>
    <t>Выписка из ЕГР недвижимости об объекте недвижимости долевая собственность, № 56:24:1001009:374-56/017/2018-1 от 11.09.2018</t>
  </si>
  <si>
    <t xml:space="preserve">Разрешение на ввод объекта в эксплуатацию от 27.08.2009№ RU 56524000-37,выдавший орган:Администрация МО Пономаревский район Оренбургской области Архивный отдел.  Постановление "О представлении земельного участка в постоянное бессрочное пользование"от 3.08.2018 №408-п, выдавший орган Администрация МО Пономаревский район Оренбургской области.  </t>
  </si>
  <si>
    <t>Нежилое здание</t>
  </si>
  <si>
    <t>56:24:1001029:239</t>
  </si>
  <si>
    <t>Выписка из ЕГР недвижимости об объекте недвижимости долевая собственность, № 56:24:1001029:239-56/017/2018-1 от 17.09.2018</t>
  </si>
  <si>
    <t>Разрешение на ввод объекта в эксплуатацию от 14.12.2005№ RU 56524000-12,выдавший орган:Администрация МО Пономаревский район Оренбургской области</t>
  </si>
  <si>
    <t>Оренбургская область, Пономаревский район, с. Пономаревка, ул. Советская, д.32/1</t>
  </si>
  <si>
    <t>56:24:1001008:443</t>
  </si>
  <si>
    <t>Выписка из ЕГР недвижимости об объекте недвижимости долевая собственность, № 56:24:1001008:443-56/017/2018-1 от 09.10.2018</t>
  </si>
  <si>
    <t xml:space="preserve">Разрешение на ввод объекта в эксплуатацию от 14.11.2011№ 56524000-72,выдавший орган:Администрация МО Пономаревский район Оренбургской области.  Постановление "О представлении земельного участка в постоянное бессрочное пользование"от 05.09.2018 №432-п, выдавший орган Администрация МО Пономаревский район Оренбургской области.  </t>
  </si>
  <si>
    <t xml:space="preserve">Оренбургская область, Пономаревский район, с. Пономаревка </t>
  </si>
  <si>
    <t xml:space="preserve">Постановление "О передаче имущества из собственности муниципального образования Пономаревский район  в собственность МО Пономаревский сельсовет Оренбургской области" от 27.06.2017 №353-п, выдавший орган Администрация МО Пономаревский район Оренбургской области.Распоряжение  "О принятии в муниципальную собственность и постановке на баланс администрации муниципального образования Пономаревский сельсовет объектов недвижимого имущества" от 29.06.2017 №11-р, выдавший орган: Администрация МО Пономаревский сельсовет Поноамревского района Оренбургской области; Акт о приемке-передаче объектов нефинансовых активов от 27.06.2017 № 21 </t>
  </si>
  <si>
    <t>Жилой дом</t>
  </si>
  <si>
    <t>Оренбургская область, Пономаревский район, с.Пономаревка,ул.Солуянова, дом № 48</t>
  </si>
  <si>
    <t>56-01/26-1/2004-15</t>
  </si>
  <si>
    <t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</t>
  </si>
  <si>
    <t xml:space="preserve"> 1-этажный,49,5 кв.м. инв.№ 27,лит.А</t>
  </si>
  <si>
    <t>Свидетельство о государственной регистрации права от 15.01.2009г. 56 АА 440568</t>
  </si>
  <si>
    <t>Жилой дом с мансардой</t>
  </si>
  <si>
    <t>Оренбургская область, Пономаревский район, с.Пономаревка,ул.Солуянова, дом № 50</t>
  </si>
  <si>
    <t>56-01/26-1/2004-16</t>
  </si>
  <si>
    <t xml:space="preserve"> 1-этажный,151,3 кв.м. инв.№ 27,лит.А</t>
  </si>
  <si>
    <t>Свидетельство о государственной регистрации права от 15.01.2009г. 56 АА 440567</t>
  </si>
  <si>
    <t>Оренбургская область, Пономаревский район, с. Пономаревка, ул. Северная, д.9 Б</t>
  </si>
  <si>
    <t>Выписка из ЕГР недвижимости об объекте недвижимости долевая собственность, № 56:24:0000000:2083-56/017/2017-3 от 11.07.2017</t>
  </si>
  <si>
    <t xml:space="preserve">Квартира, жилое </t>
  </si>
  <si>
    <t>Блок производственных помещений  промбазы ЦДНГ-5, нежилое здание</t>
  </si>
  <si>
    <t>Здание котельной , нежилое здание</t>
  </si>
  <si>
    <t xml:space="preserve">Здание  модульной котельной, нежилое здание </t>
  </si>
  <si>
    <t>Нежилое здание модульной котельной, нежилое здание</t>
  </si>
  <si>
    <t>Оренбургская область, Пономаревский район, с. Пономаревка, ул. Коммунистическая, 90</t>
  </si>
  <si>
    <t>Здание котельной, нежилое</t>
  </si>
  <si>
    <t>Здание рнедакии и типографии ,нежилое</t>
  </si>
  <si>
    <t>Здание гаража, нежилое</t>
  </si>
  <si>
    <t>56:24:1001033:73</t>
  </si>
  <si>
    <t>56:24:1001033:125</t>
  </si>
  <si>
    <t>56:24:1001033:74</t>
  </si>
  <si>
    <t>65 кв.м.</t>
  </si>
  <si>
    <t>25 кв.м.</t>
  </si>
  <si>
    <t>63,0 кв.м.этаж :1</t>
  </si>
  <si>
    <t>14,1 кв.м.этаж :1</t>
  </si>
  <si>
    <t>305,4 кв.м.этаж :1</t>
  </si>
  <si>
    <t xml:space="preserve"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МО Пономаревский сельсовет имущества" от 14.11.2018 № 590-п, выдавший орган: Администрация МО Пономаревский район Оренбургской области;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(Редакция")" от 15.11.2018 № 379-п, выдавший орган: Администрация муниципального образования  Пономаревский сельсвоет Пономаревского района  Оренбургской области </t>
  </si>
  <si>
    <t>Выписка из ЕГР недвижимости об объекте недвижимости долевая собственность, № 56:24:1001033:73-56/017/2018-4 от 04.12.2018</t>
  </si>
  <si>
    <t>Выписка из ЕГР недвижимости об объекте недвижимости долевая собственность, № 56:24:1001033:125-56/017/2018-4 от 04.12.2018</t>
  </si>
  <si>
    <t>Выписка из ЕГР недвижимости об объекте недвижимости долевая собственность, № 56:24:1001033:74-56/017/2018-4 от 04.12.2018</t>
  </si>
  <si>
    <t>Газопровод низкого давления (сооружение)</t>
  </si>
  <si>
    <t>Оренбургская область, Пономаревский район, с.Пономаревка,ул.Лесная</t>
  </si>
  <si>
    <t>434 м</t>
  </si>
  <si>
    <t>Выписка из ЕГР недвижимости об объекте недвижимости долевая собственность, № 56:24:1001044:250-56/017/2018-1 от 27.07.2018</t>
  </si>
  <si>
    <t xml:space="preserve">Разрешение на ввод  объекта в эксплуатацию от 21.12.2015 № 56524311-13, выдавший орган: Администрация МО Пономаревский сельсвоет Пономаревского района  Оренбургской области </t>
  </si>
  <si>
    <t>56:24:1001040:291</t>
  </si>
  <si>
    <t>344 м</t>
  </si>
  <si>
    <t>Выписка из ЕГР недвижимости об объекте недвижимости долевая собственность, № 56:24:1001040:291-56/017/2018-1 от 26.09.2018</t>
  </si>
  <si>
    <t xml:space="preserve">Разрешение на ввод  объекта в эксплуатацию от 21.12.2015 № 56524311-12, выдавший орган: Администрация МО Пономаревский сельсвоет Пономаревского района  Оренбургской области </t>
  </si>
  <si>
    <t xml:space="preserve">Муниципальное унитарное предприятие "Пономаревское жилищно-коммунальное хозяйство"
</t>
  </si>
  <si>
    <t>Генератор ARC220 Caiman</t>
  </si>
  <si>
    <t>Российская Федерация,Оренбургская область, Пономаревский район, село Пономаревка,улица Красногвардейская</t>
  </si>
  <si>
    <t>56:24:000000:2700</t>
  </si>
  <si>
    <t>1500 м</t>
  </si>
  <si>
    <t>Собственность,    №56:24:0000000:2700-56/017/2019-1</t>
  </si>
  <si>
    <t>Разрешение на ввод объекта в эксплуатацию от 07.09.2009 № RU 56524000-48,          Постановление "О предатсвалении земельного участка в постоянное бессрочное пользование" от  29.10.2018 № 552-п,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</si>
  <si>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Колхозный</t>
  </si>
  <si>
    <t>56:24:1001008:445</t>
  </si>
  <si>
    <t>560 м</t>
  </si>
  <si>
    <t>Собственность,    №56:24:1001008:445-56/017/2019-1</t>
  </si>
  <si>
    <t>Разрешение на ввод объекта в эксплуатацию от 04.09.2009 № RU 56524000-43,          Постановление "О предатсвалении земельного участка в постоянное бессрочное пользование" от  05.09.2018 № 428-п, выдавший орган : Администрация МО Пономаревский сельсовет Оренбургской области</t>
  </si>
  <si>
    <t>1065601006767 06.06.2012 г.</t>
  </si>
  <si>
    <t>Оренбургская область Пономаревский района с. Пономаревка ул.Советская 9а</t>
  </si>
  <si>
    <t>2019 год</t>
  </si>
  <si>
    <t>1105658026792 , 10.12.2010год</t>
  </si>
  <si>
    <t xml:space="preserve">38276980,4/22695442,3 </t>
  </si>
  <si>
    <t>Оренбургская область, Пономаревский район, с. Пономаревка, ул. Зверева, д.6, кв.8</t>
  </si>
  <si>
    <t xml:space="preserve">Муниципальный контракт на приобретение у застройщика жилых помещений в многоквартирном доме,строительство которых не завершено, в 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56-56-24/005/2013-201.Передаточный акт к муниципальному контракту (Договору долевого участия)5-ЭА-12 от 20.11.2012 г.от 09.08.2013 </t>
  </si>
  <si>
    <t>37 кв.м., этаж 2</t>
  </si>
  <si>
    <t>Свидетельство о государственной регистрации права от 10.09.2013г. 56 АБ 996272</t>
  </si>
  <si>
    <t>Подземный газопровод Р-0,3 Мпа ПЭ-100</t>
  </si>
  <si>
    <t>Оренбургская область, с.Пономаревка, ул.Севераня, д.9/1</t>
  </si>
  <si>
    <t>Акт№ 2 от 03.07.2017 о приеме-передаче объекта основных средств , Распоряжение  от 21.05.2018 № 17-р "О принятии в муниципальную собственность и постановке на баланс админмистрации МО Пономаревский сельсовет объекта недвижимого имущества"</t>
  </si>
  <si>
    <t>Оренбургская область, Пономаревский район, с. Пономаревка, ул. Зверева, д.2, кв.4</t>
  </si>
  <si>
    <t>1 комнатная квартира, жилое помещение</t>
  </si>
  <si>
    <t>56-56-24/005/2011-360</t>
  </si>
  <si>
    <t>33,5 кв.м., этаж 1</t>
  </si>
  <si>
    <t>2- комнатная квартира, жилое помещение</t>
  </si>
  <si>
    <t>Оренбургская область, Пономаревский район, с. Пономаревка, ул.Советская, д.1а, кв.9</t>
  </si>
  <si>
    <t>56-56-27/003/2009-238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</si>
  <si>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14.12.2006. Постановление Администрации МО Пономаревский сельсовет Пономаревского района Оренбургской области " 2 от 05.02.2007 "О принятии имущества муниципальной собственности Понолмаревского района  муниципальным образованием Пономаревский сельсовет"  </t>
  </si>
  <si>
    <t>48,4 кв.м., этаж 1</t>
  </si>
  <si>
    <t>Свидетельство о государственной регистрации права от 30.11.2009г. 56 АА 877358</t>
  </si>
  <si>
    <t xml:space="preserve">Разрешение на ввод объекта в эксплуатацию от 09.12.2010 г. серия RU № 56524000 Договор мены от 25.06.2014 </t>
  </si>
  <si>
    <t>Свидетельство  56-56-24/005/2011-360 от 30.05.2011</t>
  </si>
  <si>
    <t>Оренбургская область, Пономаревский район, колхоз Путь Ильича</t>
  </si>
  <si>
    <t xml:space="preserve">земли сельскохозяйственного назначения </t>
  </si>
  <si>
    <t>Закон Оренбургской области от 29.12.2006 года № 883/184-IV-ОЗ "Об утверждении перечня имущества муниципальной собственности Пономаревского района  передаваемого в собственность вновь образованных поселений,находящихся на территории Пономаревского района". Постановление Администрации муниципального образования Пономаревский сельсовт Пономаоевского района Оренбургской области № 2 от 05.02.2007 г.</t>
  </si>
  <si>
    <t xml:space="preserve">Собственность,    Свидетельство о государственной регистрации права от 04.04.2008 года № 56 АА 439423 </t>
  </si>
  <si>
    <t xml:space="preserve">Собственность,    Свидетельство о государственной регистрации права от 20.10.2011 года № 56 АБ 454916 </t>
  </si>
  <si>
    <t>Закон Оренбургской области "Об утверждении перечня имущества муниципальной собственности Пономаревского района,  передаваемого в собственность вновь образованных поселений,находящихся на территории Пономаревского района" от 14.12.2006 №883/184-ОЗ.</t>
  </si>
  <si>
    <t>Собственность. Выписка №56-56-24/013/2014-214 от 21.07.2014</t>
  </si>
  <si>
    <t>21.07.2014</t>
  </si>
  <si>
    <t xml:space="preserve">Собственность,    Свидетельство о государственной регистрации права от 03.04.2014 года № 56 АБ 997884 </t>
  </si>
  <si>
    <t xml:space="preserve">Решение суда от 19.02.2014,выдавший орган:Пономаревский районный суд Оренбургской области, дата вступления в законную силу 20.03.2014 </t>
  </si>
  <si>
    <t>Арховная  пердвижная стеллажная система</t>
  </si>
  <si>
    <t>Ограждение парка Победы, площади им.Ленина</t>
  </si>
  <si>
    <t>Оренбургская область, с.Пономаревка, ул.Советская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</si>
  <si>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</si>
  <si>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</si>
  <si>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</si>
  <si>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</si>
  <si>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</si>
  <si>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</si>
  <si>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</si>
  <si>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</si>
  <si>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</si>
  <si>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sz val="10"/>
        <rFont val="Calibri"/>
        <family val="2"/>
        <charset val="204"/>
      </rPr>
      <t>Муниципальный контракт купли-продажи жилого помещения (квартиры) в с. Пономаревка Пономаревского района для обеспечения жильем сироты от 06.05.2014г. №0153300074414000046-МК</t>
    </r>
  </si>
  <si>
    <r>
      <rPr>
        <b/>
        <sz val="10"/>
        <rFont val="Calibri"/>
        <family val="2"/>
        <charset val="204"/>
      </rPr>
      <t>Итого:</t>
    </r>
  </si>
  <si>
    <t>Итого</t>
  </si>
  <si>
    <t xml:space="preserve">СОГЛАСОВАНО
Начальник отдела по управлению
имуществом и земельным отношениям
_____________________ И.А. Минаева
«___»_____________2019 г.
</t>
  </si>
  <si>
    <t xml:space="preserve">                                    1. СООРУЖЕНИЯ ДОРОЖНОГО ТРАНСПОРТА</t>
  </si>
  <si>
    <t>2.Здания, сооружения, помещения, иное недвижимое имущество</t>
  </si>
  <si>
    <t>3.Земельные участки</t>
  </si>
  <si>
    <t>Раздел  I</t>
  </si>
  <si>
    <t>1.Транспортные средства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</si>
  <si>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</si>
  <si>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</si>
  <si>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</si>
  <si>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</si>
  <si>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</si>
  <si>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</si>
  <si>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 xml:space="preserve">УТВЕРЖДАЮ
Глава муниципального образования Пономаревский сельсовет Пономаревского района Оренбургской области
_____________________А.П.Авреднов«___»___________ 2019 г.
</t>
  </si>
  <si>
    <t>Российская Федерация,Оренбургская область, Пономаревский район, село Пономаревка,переулок Кирпичный</t>
  </si>
  <si>
    <t>56:24:1001040:338</t>
  </si>
  <si>
    <t>200 м</t>
  </si>
  <si>
    <t>Собственность,    №56:24:1001040:338-56/017/2019-1</t>
  </si>
  <si>
    <t>Разрешение на ввод объекта в эксплуатацию от 04.09.2009 № RU 56524000-42,          Постановление "О предатсвалении земельного участка в постоянное бессрочное пользование" от  05.09.2018 № 429-п,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</si>
  <si>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Заречная</t>
  </si>
  <si>
    <t>56:24:1009008:103</t>
  </si>
  <si>
    <t>2000 м</t>
  </si>
  <si>
    <t>Собственность,    №56:24:1009008:103-56/017/2019-1</t>
  </si>
  <si>
    <t>Разрешение на ввод объекта в эксплуатацию от 04.09.2009 № RU 56524000-45,          Постановление "О предатсвалении земельного участка в постоянное бессрочное пользование" от  05.09.2018 № 427-п,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</si>
  <si>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Зверева</t>
  </si>
  <si>
    <t>Российская Федерация,Оренбургская область, Пономаревский район, село Пономаревка,улица Набережная</t>
  </si>
  <si>
    <t>Российская Федерация,Оренбургская область, Пономаревский район, деревна Дмитриевка,улица Рыбаковская</t>
  </si>
  <si>
    <t>56:24:0000000:2714</t>
  </si>
  <si>
    <t>812 м</t>
  </si>
  <si>
    <t>56:24:0000000:2713</t>
  </si>
  <si>
    <t>950 м</t>
  </si>
  <si>
    <t>56:24:1002001:29</t>
  </si>
  <si>
    <t>Собственность,    №56:24:0000000:2714-56/017/2019-1</t>
  </si>
  <si>
    <t>Собственность,    №56:24:0000000:2713-56/017/2019-1</t>
  </si>
  <si>
    <t>Собственность,    №56:24:1002001:29-56/017/2019-1</t>
  </si>
  <si>
    <t>Разрешение на ввод объекта в эксплуатацию от 04.09.2009 № RU 56524000-44,          Постановление "О предатсвалении земельного участка в постоянное бессрочное пользование" от  05.09.2018 № 431-п,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</si>
  <si>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18.04.2014 № 107/1.Разрешение на ввод объекта в эксплуатацию от 29.09.2009 № RU 56524000-62,  Постановление "О предатсвалении земельного участка в постоянное бессрочное пользование" от  20.11.2018 № 600-п,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</si>
  <si>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278-п.Разрешение на ввод объекта в эксплуатацию от 04.09.2009 № RU 56524000-46,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</si>
  <si>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1 км</t>
  </si>
  <si>
    <t>Российская Федерация, Оренбургская область, Пономаревский район, село Наурузово,водопроводная сеть на территории между автомобильной дорогой Пономаревка - Ключевка и проездом Южным села Наурузово</t>
  </si>
  <si>
    <t>56:24:0801001:1610</t>
  </si>
  <si>
    <t>Собственность,    №56:24:0801001:1610-56/017/2019-1</t>
  </si>
  <si>
    <t>Разрешение на ввод объекта в эксплуатацию от 14.07.2007 № RU 56524000-27,  выдавший орган : Администрация муниципального образования  Пономаревский район Оренбургской области                 Разрешение на ввод объекта в эксплуатацию от 27.07.2007 № RU 56524000-27,  выдавший орган : Администрация муниципального образования  Пономаревский район Оренбургской области</t>
  </si>
  <si>
    <t xml:space="preserve">Водопровод Пономаревка-Наурузово 6 км; Водопровод протяженностью 1 км </t>
  </si>
  <si>
    <t>Оренбургская область, Пономаревский район, с.Пономаревка, пер.Карла Маркса, № 12/1</t>
  </si>
  <si>
    <t>56:24:1001028:121</t>
  </si>
  <si>
    <t xml:space="preserve">земли населенных пунктов, разрешенное использование: общественное управление (код 3.8) </t>
  </si>
  <si>
    <t>27.05.2019</t>
  </si>
  <si>
    <t>Собственность, №56:24:1001028:121-56/017/2018-1 от 11.09.2018</t>
  </si>
  <si>
    <t>Оренбургская область, Пономаревский район, с.Пономаревка, пер.Карла Маркса, № 12/2</t>
  </si>
  <si>
    <t>56:24:1001028:122</t>
  </si>
  <si>
    <t xml:space="preserve">земли населенных пунктов, разрешенное использование: деловое  управление  </t>
  </si>
  <si>
    <t>Собственность, №56:24:1001028:122-56/017/2018-1 от 11.09.2018</t>
  </si>
  <si>
    <t>Российская Федерация,Оренбургская область, Пономаревский район, село Пономаревка,переулок Сиреневый</t>
  </si>
  <si>
    <t>650 м</t>
  </si>
  <si>
    <t>56:24:0000000:2722</t>
  </si>
  <si>
    <t>Собственность,    №56:24:0000000:2722-56/017/2019-1</t>
  </si>
  <si>
    <t xml:space="preserve">Постановление "О предатсвалении земельного участка в постоянное бессрочное пользование" от  20.11.2018 № 602-п, выдавший орган : Администрация МО Пономаревский район Оренбургской области         Разрешение на ввод объекта в эксплуатацию от 15.09.2009 № RU 56524000-55, выдавший орган : Администрация МО Пономаревский район Оренбургской области      </t>
  </si>
  <si>
    <t xml:space="preserve">Российская Федерация, Оренбургская область, Пономаревский район,  село Пономаревка </t>
  </si>
  <si>
    <t>56:24:0000000:2724</t>
  </si>
  <si>
    <t>22.1 км</t>
  </si>
  <si>
    <t>Собственность,    №56:24:0000000:2724-56/017/2019-1</t>
  </si>
  <si>
    <t>Разрешение на ввод объекта в эксплуатацию от 27.06.2007 № RU 56524000-22,          выдавший орган : Администрация МО Пономаревский район Оренбургской области</t>
  </si>
  <si>
    <t>Сети водопроводные поселковые протяженностью 22.1 км</t>
  </si>
  <si>
    <t>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</si>
</sst>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8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14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5" xfId="0" applyFont="1" applyBorder="1" applyAlignment="1">
      <alignment wrapText="1"/>
    </xf>
    <xf numFmtId="4" fontId="2" fillId="0" borderId="15" xfId="0" applyNumberFormat="1" applyFont="1" applyBorder="1"/>
    <xf numFmtId="4" fontId="0" fillId="0" borderId="15" xfId="0" applyNumberFormat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8" fillId="0" borderId="7" xfId="0" applyFont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9" fillId="0" borderId="0" xfId="0" applyFont="1" applyFill="1" applyBorder="1" applyAlignment="1">
      <alignment wrapText="1"/>
    </xf>
    <xf numFmtId="0" fontId="19" fillId="0" borderId="7" xfId="0" applyFont="1" applyBorder="1"/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4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20" fillId="0" borderId="0" xfId="0" applyFont="1"/>
    <xf numFmtId="0" fontId="6" fillId="0" borderId="1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0" xfId="0" applyFill="1"/>
    <xf numFmtId="0" fontId="5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20" fillId="0" borderId="7" xfId="0" applyFont="1" applyFill="1" applyBorder="1"/>
    <xf numFmtId="0" fontId="20" fillId="0" borderId="7" xfId="0" applyFont="1" applyBorder="1"/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2" fillId="0" borderId="0" xfId="0" applyNumberFormat="1" applyFont="1"/>
    <xf numFmtId="49" fontId="0" fillId="0" borderId="0" xfId="0" applyNumberFormat="1"/>
    <xf numFmtId="0" fontId="5" fillId="0" borderId="7" xfId="0" applyFont="1" applyBorder="1" applyAlignment="1">
      <alignment wrapText="1"/>
    </xf>
    <xf numFmtId="0" fontId="18" fillId="0" borderId="0" xfId="0" applyFont="1"/>
    <xf numFmtId="0" fontId="5" fillId="0" borderId="0" xfId="0" applyFont="1" applyAlignment="1">
      <alignment wrapText="1"/>
    </xf>
    <xf numFmtId="0" fontId="0" fillId="0" borderId="0" xfId="0" applyFill="1" applyBorder="1"/>
    <xf numFmtId="0" fontId="23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wrapText="1"/>
    </xf>
    <xf numFmtId="4" fontId="23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2" fillId="0" borderId="0" xfId="0" applyFont="1" applyFill="1"/>
    <xf numFmtId="0" fontId="21" fillId="0" borderId="7" xfId="0" applyFont="1" applyFill="1" applyBorder="1" applyAlignment="1">
      <alignment wrapText="1"/>
    </xf>
    <xf numFmtId="0" fontId="19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19" fillId="0" borderId="15" xfId="0" applyFont="1" applyFill="1" applyBorder="1"/>
    <xf numFmtId="0" fontId="0" fillId="0" borderId="15" xfId="0" applyFill="1" applyBorder="1"/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wrapText="1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0" fillId="0" borderId="7" xfId="0" applyNumberFormat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9" fillId="0" borderId="7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19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/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horizontal="justify" wrapText="1"/>
    </xf>
    <xf numFmtId="0" fontId="27" fillId="0" borderId="7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wrapText="1"/>
    </xf>
    <xf numFmtId="0" fontId="27" fillId="0" borderId="7" xfId="0" applyFont="1" applyFill="1" applyBorder="1"/>
    <xf numFmtId="4" fontId="27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4" fontId="27" fillId="0" borderId="7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7" fillId="0" borderId="21" xfId="0" applyFont="1" applyFill="1" applyBorder="1"/>
    <xf numFmtId="4" fontId="30" fillId="0" borderId="15" xfId="0" applyNumberFormat="1" applyFont="1" applyFill="1" applyBorder="1" applyAlignment="1">
      <alignment horizontal="center" vertical="center" wrapText="1"/>
    </xf>
    <xf numFmtId="14" fontId="30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4" fontId="27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wrapText="1"/>
    </xf>
    <xf numFmtId="4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wrapText="1"/>
    </xf>
    <xf numFmtId="0" fontId="29" fillId="0" borderId="7" xfId="0" applyFont="1" applyFill="1" applyBorder="1" applyAlignment="1">
      <alignment wrapText="1"/>
    </xf>
    <xf numFmtId="0" fontId="27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1" fillId="0" borderId="0" xfId="0" applyFont="1"/>
    <xf numFmtId="0" fontId="31" fillId="0" borderId="7" xfId="0" applyFont="1" applyBorder="1" applyAlignment="1">
      <alignment wrapText="1"/>
    </xf>
    <xf numFmtId="0" fontId="21" fillId="0" borderId="7" xfId="0" applyFont="1" applyFill="1" applyBorder="1"/>
    <xf numFmtId="0" fontId="21" fillId="0" borderId="7" xfId="0" applyFont="1" applyBorder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24" xfId="0" applyFont="1" applyFill="1" applyBorder="1"/>
    <xf numFmtId="14" fontId="27" fillId="0" borderId="7" xfId="0" applyNumberFormat="1" applyFont="1" applyFill="1" applyBorder="1"/>
    <xf numFmtId="0" fontId="27" fillId="0" borderId="23" xfId="0" applyFont="1" applyFill="1" applyBorder="1"/>
    <xf numFmtId="0" fontId="27" fillId="0" borderId="17" xfId="0" applyFont="1" applyFill="1" applyBorder="1"/>
    <xf numFmtId="0" fontId="30" fillId="0" borderId="7" xfId="0" applyFont="1" applyFill="1" applyBorder="1" applyAlignment="1">
      <alignment wrapText="1"/>
    </xf>
    <xf numFmtId="0" fontId="27" fillId="0" borderId="25" xfId="0" applyFont="1" applyFill="1" applyBorder="1" applyAlignment="1">
      <alignment wrapText="1"/>
    </xf>
    <xf numFmtId="0" fontId="30" fillId="0" borderId="22" xfId="0" applyFont="1" applyFill="1" applyBorder="1"/>
    <xf numFmtId="0" fontId="30" fillId="0" borderId="21" xfId="0" applyFont="1" applyFill="1" applyBorder="1"/>
    <xf numFmtId="0" fontId="27" fillId="0" borderId="7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14" fontId="27" fillId="0" borderId="7" xfId="0" applyNumberFormat="1" applyFont="1" applyFill="1" applyBorder="1" applyAlignment="1">
      <alignment horizontal="center" vertical="center"/>
    </xf>
    <xf numFmtId="4" fontId="27" fillId="0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5" xfId="0" applyFont="1" applyFill="1" applyBorder="1"/>
    <xf numFmtId="14" fontId="27" fillId="0" borderId="15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Fill="1" applyBorder="1"/>
    <xf numFmtId="0" fontId="27" fillId="0" borderId="12" xfId="0" applyFont="1" applyBorder="1" applyAlignment="1">
      <alignment vertical="top" wrapText="1"/>
    </xf>
    <xf numFmtId="4" fontId="27" fillId="0" borderId="7" xfId="0" applyNumberFormat="1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4" fontId="26" fillId="0" borderId="7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Fill="1" applyBorder="1" applyAlignment="1">
      <alignment wrapText="1"/>
    </xf>
    <xf numFmtId="0" fontId="0" fillId="0" borderId="25" xfId="0" applyBorder="1"/>
    <xf numFmtId="0" fontId="21" fillId="0" borderId="25" xfId="0" applyFont="1" applyFill="1" applyBorder="1" applyAlignment="1">
      <alignment wrapText="1"/>
    </xf>
    <xf numFmtId="0" fontId="27" fillId="0" borderId="25" xfId="0" applyFont="1" applyFill="1" applyBorder="1"/>
    <xf numFmtId="14" fontId="27" fillId="0" borderId="25" xfId="0" applyNumberFormat="1" applyFont="1" applyFill="1" applyBorder="1"/>
    <xf numFmtId="0" fontId="23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/>
    <xf numFmtId="0" fontId="33" fillId="0" borderId="15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/>
    <xf numFmtId="0" fontId="2" fillId="0" borderId="0" xfId="0" applyFont="1" applyBorder="1" applyAlignment="1"/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27" fillId="0" borderId="7" xfId="0" applyFont="1" applyBorder="1" applyAlignment="1"/>
    <xf numFmtId="0" fontId="26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topLeftCell="A19" zoomScale="120" zoomScaleSheetLayoutView="120" workbookViewId="0">
      <selection activeCell="E27" sqref="E27:H27"/>
    </sheetView>
  </sheetViews>
  <sheetFormatPr defaultRowHeight="15" x14ac:dyDescent="0.25"/>
  <sheetData>
    <row r="1" spans="1:12" ht="63" customHeight="1" x14ac:dyDescent="0.25">
      <c r="A1" s="229" t="s">
        <v>769</v>
      </c>
      <c r="B1" s="230"/>
      <c r="C1" s="230"/>
      <c r="D1" s="230"/>
      <c r="E1" s="230"/>
      <c r="F1" s="22"/>
      <c r="G1" s="22"/>
      <c r="H1" s="229" t="s">
        <v>781</v>
      </c>
      <c r="I1" s="230"/>
      <c r="J1" s="230"/>
      <c r="K1" s="230"/>
      <c r="L1" s="230"/>
    </row>
    <row r="2" spans="1:12" x14ac:dyDescent="0.25">
      <c r="A2" s="230"/>
      <c r="B2" s="230"/>
      <c r="C2" s="230"/>
      <c r="D2" s="230"/>
      <c r="E2" s="230"/>
      <c r="F2" s="22"/>
      <c r="G2" s="22"/>
      <c r="H2" s="230"/>
      <c r="I2" s="230"/>
      <c r="J2" s="230"/>
      <c r="K2" s="230"/>
      <c r="L2" s="230"/>
    </row>
    <row r="3" spans="1:12" x14ac:dyDescent="0.25">
      <c r="A3" s="230"/>
      <c r="B3" s="230"/>
      <c r="C3" s="230"/>
      <c r="D3" s="230"/>
      <c r="E3" s="230"/>
      <c r="F3" s="22"/>
      <c r="G3" s="22"/>
      <c r="H3" s="230"/>
      <c r="I3" s="230"/>
      <c r="J3" s="230"/>
      <c r="K3" s="230"/>
      <c r="L3" s="230"/>
    </row>
    <row r="4" spans="1:12" x14ac:dyDescent="0.25">
      <c r="A4" s="230"/>
      <c r="B4" s="230"/>
      <c r="C4" s="230"/>
      <c r="D4" s="230"/>
      <c r="E4" s="230"/>
      <c r="F4" s="22"/>
      <c r="G4" s="22"/>
      <c r="H4" s="230"/>
      <c r="I4" s="230"/>
      <c r="J4" s="230"/>
      <c r="K4" s="230"/>
      <c r="L4" s="230"/>
    </row>
    <row r="5" spans="1:12" x14ac:dyDescent="0.25">
      <c r="A5" s="230"/>
      <c r="B5" s="230"/>
      <c r="C5" s="230"/>
      <c r="D5" s="230"/>
      <c r="E5" s="230"/>
      <c r="F5" s="22"/>
      <c r="G5" s="22"/>
      <c r="H5" s="230"/>
      <c r="I5" s="230"/>
      <c r="J5" s="230"/>
      <c r="K5" s="230"/>
      <c r="L5" s="230"/>
    </row>
    <row r="6" spans="1:12" ht="30" customHeight="1" x14ac:dyDescent="0.25">
      <c r="A6" s="230"/>
      <c r="B6" s="230"/>
      <c r="C6" s="230"/>
      <c r="D6" s="230"/>
      <c r="E6" s="230"/>
      <c r="F6" s="22"/>
      <c r="G6" s="22"/>
      <c r="H6" s="230"/>
      <c r="I6" s="230"/>
      <c r="J6" s="230"/>
      <c r="K6" s="230"/>
      <c r="L6" s="230"/>
    </row>
    <row r="7" spans="1:1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27" x14ac:dyDescent="0.25">
      <c r="A23" s="22"/>
      <c r="B23" s="22"/>
      <c r="C23" s="22"/>
      <c r="D23" s="22"/>
      <c r="E23" s="22"/>
      <c r="F23" s="23" t="s">
        <v>41</v>
      </c>
      <c r="G23" s="22"/>
      <c r="H23" s="22"/>
      <c r="I23" s="22"/>
      <c r="J23" s="22"/>
      <c r="K23" s="22"/>
      <c r="L23" s="22"/>
    </row>
    <row r="24" spans="1:12" ht="27" x14ac:dyDescent="0.25">
      <c r="A24" s="22"/>
      <c r="B24" s="22"/>
      <c r="C24" s="22"/>
      <c r="D24" s="22"/>
      <c r="E24" s="22"/>
      <c r="F24" s="23" t="s">
        <v>42</v>
      </c>
      <c r="G24" s="22"/>
      <c r="H24" s="22"/>
      <c r="I24" s="22"/>
      <c r="J24" s="22"/>
      <c r="K24" s="22"/>
      <c r="L24" s="22"/>
    </row>
    <row r="25" spans="1:12" ht="27" x14ac:dyDescent="0.25">
      <c r="A25" s="22"/>
      <c r="B25" s="22"/>
      <c r="C25" s="22"/>
      <c r="D25" s="22"/>
      <c r="E25" s="22"/>
      <c r="F25" s="23" t="s">
        <v>43</v>
      </c>
      <c r="G25" s="22"/>
      <c r="H25" s="22"/>
      <c r="I25" s="22"/>
      <c r="J25" s="22"/>
      <c r="K25" s="22"/>
      <c r="L25" s="22"/>
    </row>
    <row r="26" spans="1:12" ht="93" customHeight="1" x14ac:dyDescent="0.25">
      <c r="A26" s="22"/>
      <c r="B26" s="22"/>
      <c r="C26" s="231" t="s">
        <v>51</v>
      </c>
      <c r="D26" s="231"/>
      <c r="E26" s="231"/>
      <c r="F26" s="231"/>
      <c r="G26" s="231"/>
      <c r="H26" s="231"/>
      <c r="I26" s="231"/>
      <c r="J26" s="231"/>
      <c r="K26" s="22"/>
      <c r="L26" s="22"/>
    </row>
    <row r="27" spans="1:12" ht="25.5" customHeight="1" x14ac:dyDescent="0.25">
      <c r="A27" s="22"/>
      <c r="B27" s="22"/>
      <c r="C27" s="22"/>
      <c r="D27" s="22"/>
      <c r="E27" s="232" t="s">
        <v>832</v>
      </c>
      <c r="F27" s="232"/>
      <c r="G27" s="232"/>
      <c r="H27" s="232"/>
      <c r="I27" s="22"/>
      <c r="J27" s="22"/>
      <c r="K27" s="22"/>
      <c r="L27" s="22"/>
    </row>
    <row r="28" spans="1:12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22.5" x14ac:dyDescent="0.25">
      <c r="A53" s="22"/>
      <c r="B53" s="22"/>
      <c r="C53" s="22"/>
      <c r="D53" s="22"/>
      <c r="E53" s="22"/>
      <c r="F53" s="24" t="s">
        <v>722</v>
      </c>
      <c r="G53" s="22"/>
      <c r="H53" s="22"/>
      <c r="I53" s="22"/>
      <c r="J53" s="22"/>
      <c r="K53" s="22"/>
      <c r="L53" s="22"/>
    </row>
    <row r="54" spans="1:12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</sheetData>
  <mergeCells count="4">
    <mergeCell ref="A1:E6"/>
    <mergeCell ref="H1:L6"/>
    <mergeCell ref="C26:J26"/>
    <mergeCell ref="E27:H27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90" zoomScaleSheetLayoutView="90" workbookViewId="0">
      <selection activeCell="A3" sqref="A3:G3"/>
    </sheetView>
  </sheetViews>
  <sheetFormatPr defaultRowHeight="15" x14ac:dyDescent="0.25"/>
  <cols>
    <col min="1" max="1" width="6.28515625" customWidth="1"/>
    <col min="2" max="2" width="17.7109375" customWidth="1"/>
    <col min="3" max="3" width="23" customWidth="1"/>
    <col min="4" max="4" width="13.5703125" customWidth="1"/>
    <col min="5" max="5" width="15.85546875" customWidth="1"/>
    <col min="6" max="6" width="18.140625" customWidth="1"/>
    <col min="7" max="7" width="41" customWidth="1"/>
    <col min="8" max="8" width="14.28515625" customWidth="1"/>
    <col min="9" max="9" width="14.5703125" customWidth="1"/>
    <col min="10" max="10" width="29" customWidth="1"/>
    <col min="11" max="11" width="16" customWidth="1"/>
    <col min="12" max="12" width="15.5703125" customWidth="1"/>
  </cols>
  <sheetData>
    <row r="1" spans="1:14" x14ac:dyDescent="0.25">
      <c r="A1" s="257" t="s">
        <v>30</v>
      </c>
      <c r="B1" s="257"/>
      <c r="C1" s="257"/>
      <c r="D1" s="257"/>
      <c r="E1" s="257"/>
      <c r="F1" s="257"/>
      <c r="G1" s="257"/>
      <c r="H1" s="180"/>
      <c r="I1" s="180"/>
      <c r="J1" s="180"/>
      <c r="K1" s="180"/>
    </row>
    <row r="2" spans="1:14" x14ac:dyDescent="0.25">
      <c r="A2" s="257" t="s">
        <v>31</v>
      </c>
      <c r="B2" s="257"/>
      <c r="C2" s="257"/>
      <c r="D2" s="257"/>
      <c r="E2" s="257"/>
      <c r="F2" s="257"/>
      <c r="G2" s="257"/>
      <c r="H2" s="180"/>
      <c r="I2" s="180"/>
      <c r="J2" s="180"/>
      <c r="K2" s="180"/>
    </row>
    <row r="3" spans="1:14" x14ac:dyDescent="0.25">
      <c r="A3" s="257" t="s">
        <v>778</v>
      </c>
      <c r="B3" s="257"/>
      <c r="C3" s="257"/>
      <c r="D3" s="257"/>
      <c r="E3" s="257"/>
      <c r="F3" s="257"/>
      <c r="G3" s="257"/>
      <c r="H3" s="180"/>
      <c r="I3" s="180"/>
      <c r="J3" s="180"/>
      <c r="K3" s="180"/>
    </row>
    <row r="4" spans="1:14" ht="40.5" customHeight="1" x14ac:dyDescent="0.25">
      <c r="A4" s="269" t="s">
        <v>2</v>
      </c>
      <c r="B4" s="258" t="s">
        <v>757</v>
      </c>
      <c r="C4" s="258" t="s">
        <v>758</v>
      </c>
      <c r="D4" s="258" t="s">
        <v>759</v>
      </c>
      <c r="E4" s="258"/>
      <c r="F4" s="258" t="s">
        <v>760</v>
      </c>
      <c r="G4" s="258" t="s">
        <v>761</v>
      </c>
      <c r="H4" s="269" t="s">
        <v>36</v>
      </c>
      <c r="I4" s="258" t="s">
        <v>762</v>
      </c>
      <c r="J4" s="258" t="s">
        <v>763</v>
      </c>
      <c r="K4" s="258" t="s">
        <v>330</v>
      </c>
      <c r="L4" s="271"/>
      <c r="M4" s="61"/>
      <c r="N4" s="61"/>
    </row>
    <row r="5" spans="1:14" ht="84.75" customHeight="1" x14ac:dyDescent="0.25">
      <c r="A5" s="270"/>
      <c r="B5" s="258"/>
      <c r="C5" s="258"/>
      <c r="D5" s="129" t="s">
        <v>764</v>
      </c>
      <c r="E5" s="129" t="s">
        <v>765</v>
      </c>
      <c r="F5" s="258"/>
      <c r="G5" s="270"/>
      <c r="H5" s="258"/>
      <c r="I5" s="258"/>
      <c r="J5" s="258"/>
      <c r="K5" s="258"/>
      <c r="L5" s="271"/>
      <c r="M5" s="61"/>
      <c r="N5" s="61"/>
    </row>
    <row r="6" spans="1:14" ht="60" customHeight="1" x14ac:dyDescent="0.25">
      <c r="A6" s="204">
        <v>1</v>
      </c>
      <c r="B6" s="204" t="s">
        <v>755</v>
      </c>
      <c r="C6" s="133" t="s">
        <v>756</v>
      </c>
      <c r="D6" s="204">
        <v>525000</v>
      </c>
      <c r="E6" s="204">
        <v>525000</v>
      </c>
      <c r="F6" s="129"/>
      <c r="G6" s="204"/>
      <c r="H6" s="129"/>
      <c r="I6" s="129"/>
      <c r="J6" s="129"/>
      <c r="K6" s="204" t="s">
        <v>642</v>
      </c>
      <c r="L6" s="119"/>
      <c r="M6" s="61"/>
      <c r="N6" s="61"/>
    </row>
    <row r="7" spans="1:14" ht="98.25" customHeight="1" x14ac:dyDescent="0.25">
      <c r="A7" s="204">
        <v>2</v>
      </c>
      <c r="B7" s="204" t="s">
        <v>729</v>
      </c>
      <c r="C7" s="133" t="s">
        <v>730</v>
      </c>
      <c r="D7" s="204">
        <v>302518.84000000003</v>
      </c>
      <c r="E7" s="204">
        <v>40335</v>
      </c>
      <c r="F7" s="204"/>
      <c r="G7" s="204" t="s">
        <v>731</v>
      </c>
      <c r="H7" s="204"/>
      <c r="I7" s="204"/>
      <c r="J7" s="211">
        <v>43206</v>
      </c>
      <c r="K7" s="204" t="s">
        <v>642</v>
      </c>
      <c r="L7" s="119"/>
      <c r="M7" s="61"/>
      <c r="N7" s="61"/>
    </row>
    <row r="8" spans="1:14" ht="87.75" customHeight="1" x14ac:dyDescent="0.25">
      <c r="A8" s="204">
        <v>3</v>
      </c>
      <c r="B8" s="204" t="s">
        <v>699</v>
      </c>
      <c r="C8" s="133" t="s">
        <v>199</v>
      </c>
      <c r="D8" s="204">
        <v>1</v>
      </c>
      <c r="E8" s="204">
        <v>0</v>
      </c>
      <c r="F8" s="204" t="s">
        <v>264</v>
      </c>
      <c r="G8" s="150" t="s">
        <v>703</v>
      </c>
      <c r="H8" s="150" t="s">
        <v>47</v>
      </c>
      <c r="I8" s="204" t="s">
        <v>701</v>
      </c>
      <c r="J8" s="205" t="s">
        <v>702</v>
      </c>
      <c r="K8" s="204" t="s">
        <v>642</v>
      </c>
      <c r="L8" s="105"/>
    </row>
    <row r="9" spans="1:14" ht="63.75" x14ac:dyDescent="0.25">
      <c r="A9" s="204">
        <v>4</v>
      </c>
      <c r="B9" s="204" t="s">
        <v>699</v>
      </c>
      <c r="C9" s="133" t="s">
        <v>700</v>
      </c>
      <c r="D9" s="204">
        <v>1</v>
      </c>
      <c r="E9" s="204">
        <v>0</v>
      </c>
      <c r="F9" s="204" t="s">
        <v>704</v>
      </c>
      <c r="G9" s="150" t="s">
        <v>707</v>
      </c>
      <c r="H9" s="150" t="s">
        <v>47</v>
      </c>
      <c r="I9" s="204" t="s">
        <v>705</v>
      </c>
      <c r="J9" s="205" t="s">
        <v>706</v>
      </c>
      <c r="K9" s="204" t="s">
        <v>642</v>
      </c>
      <c r="L9" s="105"/>
    </row>
    <row r="10" spans="1:14" ht="18.75" x14ac:dyDescent="0.3">
      <c r="A10" s="117">
        <v>5</v>
      </c>
      <c r="B10" s="118"/>
      <c r="C10" s="107"/>
      <c r="D10" s="116"/>
      <c r="E10" s="116"/>
      <c r="F10" s="116"/>
      <c r="G10" s="106"/>
      <c r="H10" s="106"/>
      <c r="I10" s="116"/>
      <c r="J10" s="33"/>
      <c r="K10" s="33"/>
      <c r="L10" s="116"/>
    </row>
    <row r="11" spans="1:14" ht="18.75" x14ac:dyDescent="0.3">
      <c r="A11" s="108"/>
      <c r="B11" s="109"/>
      <c r="C11" s="110"/>
      <c r="D11" s="109"/>
      <c r="E11" s="109"/>
      <c r="F11" s="109"/>
      <c r="G11" s="111"/>
      <c r="H11" s="111"/>
      <c r="I11" s="109"/>
      <c r="J11" s="112"/>
      <c r="K11" s="112"/>
      <c r="L11" s="109"/>
    </row>
    <row r="12" spans="1:14" ht="18.75" x14ac:dyDescent="0.3">
      <c r="A12" s="108"/>
      <c r="B12" s="109"/>
      <c r="C12" s="110"/>
      <c r="D12" s="109"/>
      <c r="E12" s="109"/>
      <c r="F12" s="109"/>
      <c r="G12" s="111"/>
      <c r="H12" s="111"/>
      <c r="I12" s="109"/>
      <c r="J12" s="112"/>
      <c r="K12" s="112"/>
      <c r="L12" s="109"/>
    </row>
    <row r="13" spans="1:14" ht="15.75" x14ac:dyDescent="0.25">
      <c r="A13" s="272"/>
      <c r="B13" s="273"/>
      <c r="C13" s="273"/>
      <c r="D13" s="273"/>
      <c r="E13" s="273"/>
      <c r="F13" s="113"/>
      <c r="G13" s="113"/>
      <c r="H13" s="36"/>
      <c r="I13" s="36"/>
      <c r="J13" s="36"/>
      <c r="K13" s="36"/>
      <c r="L13" s="36"/>
    </row>
  </sheetData>
  <mergeCells count="15">
    <mergeCell ref="H4:H5"/>
    <mergeCell ref="I4:I5"/>
    <mergeCell ref="J4:J5"/>
    <mergeCell ref="L4:L5"/>
    <mergeCell ref="A13:E13"/>
    <mergeCell ref="K4:K5"/>
    <mergeCell ref="A1:G1"/>
    <mergeCell ref="A2:G2"/>
    <mergeCell ref="A3:G3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115" zoomScaleSheetLayoutView="115" workbookViewId="0">
      <selection activeCell="F8" sqref="F8"/>
    </sheetView>
  </sheetViews>
  <sheetFormatPr defaultRowHeight="15" x14ac:dyDescent="0.25"/>
  <cols>
    <col min="1" max="1" width="4.42578125" customWidth="1"/>
    <col min="2" max="2" width="17.85546875" customWidth="1"/>
    <col min="3" max="3" width="7.7109375" customWidth="1"/>
    <col min="4" max="4" width="11.85546875" customWidth="1"/>
    <col min="5" max="5" width="12.5703125" customWidth="1"/>
    <col min="6" max="6" width="39.28515625" customWidth="1"/>
    <col min="7" max="7" width="16.28515625" customWidth="1"/>
    <col min="9" max="9" width="12.140625" customWidth="1"/>
  </cols>
  <sheetData>
    <row r="1" spans="1:9" x14ac:dyDescent="0.25">
      <c r="A1" s="257" t="s">
        <v>30</v>
      </c>
      <c r="B1" s="257"/>
      <c r="C1" s="257"/>
      <c r="D1" s="257"/>
      <c r="E1" s="257"/>
      <c r="F1" s="257"/>
      <c r="G1" s="257"/>
      <c r="H1" s="265"/>
      <c r="I1" s="265"/>
    </row>
    <row r="2" spans="1:9" x14ac:dyDescent="0.25">
      <c r="A2" s="257" t="s">
        <v>31</v>
      </c>
      <c r="B2" s="257"/>
      <c r="C2" s="257"/>
      <c r="D2" s="257"/>
      <c r="E2" s="257"/>
      <c r="F2" s="257"/>
      <c r="G2" s="257"/>
      <c r="H2" s="265"/>
      <c r="I2" s="265"/>
    </row>
    <row r="3" spans="1:9" x14ac:dyDescent="0.25">
      <c r="A3" s="257" t="s">
        <v>779</v>
      </c>
      <c r="B3" s="257"/>
      <c r="C3" s="257"/>
      <c r="D3" s="257"/>
      <c r="E3" s="257"/>
      <c r="F3" s="257"/>
      <c r="G3" s="257"/>
      <c r="H3" s="265"/>
      <c r="I3" s="265"/>
    </row>
    <row r="4" spans="1:9" x14ac:dyDescent="0.25">
      <c r="A4" s="257" t="s">
        <v>2</v>
      </c>
      <c r="B4" s="258" t="s">
        <v>14</v>
      </c>
      <c r="C4" s="258" t="s">
        <v>15</v>
      </c>
      <c r="D4" s="258" t="s">
        <v>16</v>
      </c>
      <c r="E4" s="258"/>
      <c r="F4" s="258" t="s">
        <v>17</v>
      </c>
      <c r="G4" s="258" t="s">
        <v>38</v>
      </c>
      <c r="H4" s="258" t="s">
        <v>39</v>
      </c>
      <c r="I4" s="258" t="s">
        <v>40</v>
      </c>
    </row>
    <row r="5" spans="1:9" ht="95.45" customHeight="1" x14ac:dyDescent="0.25">
      <c r="A5" s="257"/>
      <c r="B5" s="258"/>
      <c r="C5" s="258"/>
      <c r="D5" s="129" t="s">
        <v>10</v>
      </c>
      <c r="E5" s="129" t="s">
        <v>11</v>
      </c>
      <c r="F5" s="258"/>
      <c r="G5" s="258"/>
      <c r="H5" s="258"/>
      <c r="I5" s="258"/>
    </row>
    <row r="6" spans="1:9" ht="76.5" customHeight="1" x14ac:dyDescent="0.25">
      <c r="A6" s="204">
        <v>1</v>
      </c>
      <c r="B6" s="204" t="s">
        <v>600</v>
      </c>
      <c r="C6" s="204">
        <v>1993</v>
      </c>
      <c r="D6" s="208">
        <v>188168</v>
      </c>
      <c r="E6" s="208">
        <v>188168</v>
      </c>
      <c r="F6" s="204" t="s">
        <v>601</v>
      </c>
      <c r="G6" s="204"/>
      <c r="H6" s="204" t="s">
        <v>592</v>
      </c>
      <c r="I6" s="204" t="s">
        <v>602</v>
      </c>
    </row>
    <row r="7" spans="1:9" ht="65.25" customHeight="1" x14ac:dyDescent="0.25">
      <c r="A7" s="204">
        <v>2</v>
      </c>
      <c r="B7" s="204" t="s">
        <v>603</v>
      </c>
      <c r="C7" s="204">
        <v>2002</v>
      </c>
      <c r="D7" s="208">
        <v>357000</v>
      </c>
      <c r="E7" s="208">
        <v>357000</v>
      </c>
      <c r="F7" s="204" t="s">
        <v>605</v>
      </c>
      <c r="G7" s="204"/>
      <c r="H7" s="204" t="s">
        <v>592</v>
      </c>
      <c r="I7" s="204" t="s">
        <v>604</v>
      </c>
    </row>
    <row r="8" spans="1:9" ht="75.75" customHeight="1" x14ac:dyDescent="0.25">
      <c r="A8" s="204">
        <v>3</v>
      </c>
      <c r="B8" s="204" t="s">
        <v>608</v>
      </c>
      <c r="C8" s="204">
        <v>2002</v>
      </c>
      <c r="D8" s="208">
        <v>78000</v>
      </c>
      <c r="E8" s="208">
        <v>78000</v>
      </c>
      <c r="F8" s="204" t="s">
        <v>607</v>
      </c>
      <c r="G8" s="204"/>
      <c r="H8" s="204" t="s">
        <v>592</v>
      </c>
      <c r="I8" s="204" t="s">
        <v>606</v>
      </c>
    </row>
    <row r="9" spans="1:9" ht="77.25" customHeight="1" x14ac:dyDescent="0.25">
      <c r="A9" s="204">
        <v>4</v>
      </c>
      <c r="B9" s="204" t="s">
        <v>609</v>
      </c>
      <c r="C9" s="204">
        <v>2008</v>
      </c>
      <c r="D9" s="208">
        <v>309700</v>
      </c>
      <c r="E9" s="208">
        <v>38673</v>
      </c>
      <c r="F9" s="204" t="s">
        <v>610</v>
      </c>
      <c r="G9" s="204" t="s">
        <v>611</v>
      </c>
      <c r="H9" s="204" t="s">
        <v>592</v>
      </c>
      <c r="I9" s="204" t="s">
        <v>612</v>
      </c>
    </row>
    <row r="10" spans="1:9" ht="78" customHeight="1" x14ac:dyDescent="0.25">
      <c r="A10" s="204">
        <v>5</v>
      </c>
      <c r="B10" s="204" t="s">
        <v>614</v>
      </c>
      <c r="C10" s="204">
        <v>2010</v>
      </c>
      <c r="D10" s="208">
        <v>825000</v>
      </c>
      <c r="E10" s="208">
        <v>141797</v>
      </c>
      <c r="F10" s="204" t="s">
        <v>615</v>
      </c>
      <c r="G10" s="204"/>
      <c r="H10" s="204" t="s">
        <v>592</v>
      </c>
      <c r="I10" s="204" t="s">
        <v>613</v>
      </c>
    </row>
    <row r="11" spans="1:9" s="61" customFormat="1" ht="108" customHeight="1" x14ac:dyDescent="0.25">
      <c r="A11" s="139">
        <v>3</v>
      </c>
      <c r="B11" s="139" t="s">
        <v>616</v>
      </c>
      <c r="C11" s="139">
        <v>2007</v>
      </c>
      <c r="D11" s="139">
        <v>376000</v>
      </c>
      <c r="E11" s="139">
        <v>376000</v>
      </c>
      <c r="F11" s="139" t="s">
        <v>617</v>
      </c>
      <c r="G11" s="139" t="s">
        <v>44</v>
      </c>
      <c r="H11" s="139" t="s">
        <v>592</v>
      </c>
      <c r="I11" s="139" t="s">
        <v>45</v>
      </c>
    </row>
    <row r="12" spans="1:9" ht="18" customHeight="1" x14ac:dyDescent="0.25">
      <c r="A12" s="258" t="s">
        <v>34</v>
      </c>
      <c r="B12" s="270"/>
      <c r="C12" s="270"/>
      <c r="D12" s="212">
        <f>D11+D10+D9+D8+D7+D6</f>
        <v>2133868</v>
      </c>
      <c r="E12" s="212">
        <f>E11+E10+E9+E8+E7+E6</f>
        <v>1179638</v>
      </c>
      <c r="F12" s="204"/>
      <c r="G12" s="204"/>
      <c r="H12" s="204"/>
      <c r="I12" s="204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ht="23.25" x14ac:dyDescent="0.25">
      <c r="A14" s="274"/>
      <c r="B14" s="275"/>
      <c r="C14" s="9"/>
      <c r="D14" s="9"/>
      <c r="E14" s="9"/>
      <c r="F14" s="9"/>
      <c r="G14" s="9"/>
      <c r="H14" s="9"/>
      <c r="I14" s="9"/>
    </row>
    <row r="15" spans="1:9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</sheetData>
  <mergeCells count="13">
    <mergeCell ref="A14:B14"/>
    <mergeCell ref="A1:I1"/>
    <mergeCell ref="A2:I2"/>
    <mergeCell ref="A3:I3"/>
    <mergeCell ref="H4:H5"/>
    <mergeCell ref="I4:I5"/>
    <mergeCell ref="A12:C12"/>
    <mergeCell ref="A4:A5"/>
    <mergeCell ref="C4:C5"/>
    <mergeCell ref="F4:F5"/>
    <mergeCell ref="G4:G5"/>
    <mergeCell ref="B4:B5"/>
    <mergeCell ref="D4:E4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E21" sqref="E21"/>
    </sheetView>
  </sheetViews>
  <sheetFormatPr defaultRowHeight="15" x14ac:dyDescent="0.25"/>
  <cols>
    <col min="1" max="1" width="6.85546875" customWidth="1"/>
    <col min="2" max="2" width="17.7109375" customWidth="1"/>
    <col min="3" max="4" width="20.85546875" customWidth="1"/>
    <col min="5" max="5" width="19.85546875" customWidth="1"/>
    <col min="6" max="6" width="13.140625" customWidth="1"/>
    <col min="7" max="7" width="14.42578125" customWidth="1"/>
  </cols>
  <sheetData>
    <row r="3" spans="1:9" x14ac:dyDescent="0.25">
      <c r="A3" s="257" t="s">
        <v>30</v>
      </c>
      <c r="B3" s="257"/>
      <c r="C3" s="257"/>
      <c r="D3" s="257"/>
      <c r="E3" s="257"/>
      <c r="F3" s="257"/>
      <c r="G3" s="257"/>
    </row>
    <row r="4" spans="1:9" x14ac:dyDescent="0.25">
      <c r="A4" s="257" t="s">
        <v>31</v>
      </c>
      <c r="B4" s="257"/>
      <c r="C4" s="257"/>
      <c r="D4" s="257"/>
      <c r="E4" s="257"/>
      <c r="F4" s="257"/>
      <c r="G4" s="257"/>
    </row>
    <row r="5" spans="1:9" x14ac:dyDescent="0.25">
      <c r="A5" s="257" t="s">
        <v>780</v>
      </c>
      <c r="B5" s="257"/>
      <c r="C5" s="257"/>
      <c r="D5" s="257"/>
      <c r="E5" s="257"/>
      <c r="F5" s="257"/>
      <c r="G5" s="257"/>
    </row>
    <row r="6" spans="1:9" x14ac:dyDescent="0.25">
      <c r="A6" s="279" t="s">
        <v>2</v>
      </c>
      <c r="B6" s="279" t="s">
        <v>20</v>
      </c>
      <c r="C6" s="279" t="s">
        <v>21</v>
      </c>
      <c r="D6" s="279" t="s">
        <v>15</v>
      </c>
      <c r="E6" s="279" t="s">
        <v>17</v>
      </c>
      <c r="F6" s="279" t="s">
        <v>16</v>
      </c>
      <c r="G6" s="279"/>
    </row>
    <row r="7" spans="1:9" ht="26.25" thickBot="1" x14ac:dyDescent="0.3">
      <c r="A7" s="279"/>
      <c r="B7" s="279"/>
      <c r="C7" s="279"/>
      <c r="D7" s="279"/>
      <c r="E7" s="279"/>
      <c r="F7" s="130" t="s">
        <v>10</v>
      </c>
      <c r="G7" s="130" t="s">
        <v>11</v>
      </c>
    </row>
    <row r="8" spans="1:9" ht="26.25" thickBot="1" x14ac:dyDescent="0.3">
      <c r="A8" s="213">
        <v>1</v>
      </c>
      <c r="B8" s="214" t="s">
        <v>709</v>
      </c>
      <c r="C8" s="213"/>
      <c r="D8" s="213"/>
      <c r="E8" s="213"/>
      <c r="F8" s="215">
        <v>99000</v>
      </c>
      <c r="G8" s="215">
        <v>76993.14</v>
      </c>
      <c r="H8" s="61"/>
      <c r="I8" s="61"/>
    </row>
    <row r="9" spans="1:9" ht="15.75" thickBot="1" x14ac:dyDescent="0.3">
      <c r="A9" s="213"/>
      <c r="B9" s="213"/>
      <c r="C9" s="213"/>
      <c r="D9" s="213"/>
      <c r="E9" s="213"/>
      <c r="F9" s="215"/>
      <c r="G9" s="215"/>
    </row>
    <row r="10" spans="1:9" ht="15.75" thickBot="1" x14ac:dyDescent="0.3">
      <c r="A10" s="213"/>
      <c r="B10" s="213"/>
      <c r="C10" s="213"/>
      <c r="D10" s="213"/>
      <c r="E10" s="216"/>
      <c r="F10" s="215"/>
      <c r="G10" s="215"/>
    </row>
    <row r="11" spans="1:9" ht="15.75" thickBot="1" x14ac:dyDescent="0.3">
      <c r="A11" s="213"/>
      <c r="B11" s="213"/>
      <c r="C11" s="213"/>
      <c r="D11" s="213"/>
      <c r="E11" s="216"/>
      <c r="F11" s="215"/>
      <c r="G11" s="215"/>
    </row>
    <row r="12" spans="1:9" ht="15.75" thickBot="1" x14ac:dyDescent="0.3">
      <c r="A12" s="213"/>
      <c r="B12" s="216"/>
      <c r="C12" s="213"/>
      <c r="D12" s="213"/>
      <c r="E12" s="216"/>
      <c r="F12" s="215"/>
      <c r="G12" s="215"/>
    </row>
    <row r="13" spans="1:9" ht="15.75" thickBot="1" x14ac:dyDescent="0.3">
      <c r="A13" s="276" t="s">
        <v>767</v>
      </c>
      <c r="B13" s="277"/>
      <c r="C13" s="277"/>
      <c r="D13" s="277"/>
      <c r="E13" s="278"/>
      <c r="F13" s="217">
        <f>SUM(F8:F12)</f>
        <v>99000</v>
      </c>
      <c r="G13" s="217">
        <f>SUM(G8:G12)</f>
        <v>76993.14</v>
      </c>
    </row>
  </sheetData>
  <mergeCells count="10">
    <mergeCell ref="A13:E13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55" workbookViewId="0">
      <selection activeCell="L63" sqref="L63"/>
    </sheetView>
  </sheetViews>
  <sheetFormatPr defaultRowHeight="15" x14ac:dyDescent="0.25"/>
  <cols>
    <col min="1" max="1" width="3.5703125" customWidth="1"/>
    <col min="2" max="2" width="14.140625" customWidth="1"/>
    <col min="3" max="3" width="11.5703125" customWidth="1"/>
    <col min="4" max="4" width="22.28515625" customWidth="1"/>
    <col min="5" max="5" width="18.5703125" customWidth="1"/>
    <col min="6" max="6" width="9.7109375" customWidth="1"/>
    <col min="7" max="7" width="11.85546875" customWidth="1"/>
    <col min="8" max="8" width="10.5703125" customWidth="1"/>
    <col min="9" max="9" width="11" customWidth="1"/>
    <col min="10" max="10" width="17.140625" style="20" customWidth="1"/>
    <col min="11" max="11" width="12.42578125" customWidth="1"/>
    <col min="12" max="12" width="29.28515625" style="20" customWidth="1"/>
    <col min="13" max="13" width="17" style="75" customWidth="1"/>
    <col min="14" max="14" width="19.5703125" customWidth="1"/>
  </cols>
  <sheetData>
    <row r="1" spans="1:14" x14ac:dyDescent="0.25">
      <c r="E1" s="235" t="s">
        <v>0</v>
      </c>
      <c r="F1" s="235"/>
      <c r="G1" s="235"/>
    </row>
    <row r="2" spans="1:14" x14ac:dyDescent="0.25">
      <c r="A2" s="175"/>
      <c r="B2" s="175"/>
      <c r="C2" s="175"/>
      <c r="D2" s="233" t="s">
        <v>1</v>
      </c>
      <c r="E2" s="233"/>
      <c r="F2" s="233"/>
      <c r="G2" s="233"/>
      <c r="H2" s="233"/>
      <c r="I2" s="233"/>
      <c r="J2" s="179"/>
      <c r="K2" s="180"/>
      <c r="L2" s="181"/>
      <c r="M2" s="181"/>
      <c r="N2" s="180"/>
    </row>
    <row r="3" spans="1:14" x14ac:dyDescent="0.25">
      <c r="A3" s="175"/>
      <c r="B3" s="175"/>
      <c r="C3" s="175"/>
      <c r="D3" s="234" t="s">
        <v>770</v>
      </c>
      <c r="E3" s="234"/>
      <c r="F3" s="234"/>
      <c r="G3" s="234"/>
      <c r="H3" s="234"/>
      <c r="I3" s="180"/>
      <c r="J3" s="181"/>
      <c r="K3" s="180"/>
      <c r="L3" s="181"/>
      <c r="M3" s="181"/>
      <c r="N3" s="180"/>
    </row>
    <row r="4" spans="1:14" ht="69" customHeight="1" x14ac:dyDescent="0.25">
      <c r="A4" s="39" t="s">
        <v>2</v>
      </c>
      <c r="B4" s="39" t="s">
        <v>3</v>
      </c>
      <c r="C4" s="176" t="s">
        <v>305</v>
      </c>
      <c r="D4" s="132" t="s">
        <v>182</v>
      </c>
      <c r="E4" s="129" t="s">
        <v>183</v>
      </c>
      <c r="F4" s="130" t="s">
        <v>184</v>
      </c>
      <c r="G4" s="131" t="s">
        <v>185</v>
      </c>
      <c r="H4" s="131" t="s">
        <v>308</v>
      </c>
      <c r="I4" s="130" t="s">
        <v>7</v>
      </c>
      <c r="J4" s="130" t="s">
        <v>330</v>
      </c>
      <c r="K4" s="130" t="s">
        <v>187</v>
      </c>
      <c r="L4" s="130" t="s">
        <v>186</v>
      </c>
      <c r="M4" s="130" t="s">
        <v>188</v>
      </c>
      <c r="N4" s="130" t="s">
        <v>189</v>
      </c>
    </row>
    <row r="5" spans="1:14" ht="90.75" thickBot="1" x14ac:dyDescent="0.3">
      <c r="A5" s="121">
        <v>1</v>
      </c>
      <c r="B5" s="87" t="s">
        <v>191</v>
      </c>
      <c r="C5" s="87" t="s">
        <v>306</v>
      </c>
      <c r="D5" s="133" t="s">
        <v>203</v>
      </c>
      <c r="E5" s="182" t="s">
        <v>235</v>
      </c>
      <c r="F5" s="136" t="s">
        <v>276</v>
      </c>
      <c r="G5" s="136">
        <v>1</v>
      </c>
      <c r="H5" s="136"/>
      <c r="I5" s="136">
        <v>1</v>
      </c>
      <c r="J5" s="133" t="s">
        <v>393</v>
      </c>
      <c r="K5" s="183">
        <v>41841</v>
      </c>
      <c r="L5" s="133" t="s">
        <v>384</v>
      </c>
      <c r="M5" s="133" t="s">
        <v>329</v>
      </c>
      <c r="N5" s="136" t="s">
        <v>47</v>
      </c>
    </row>
    <row r="6" spans="1:14" ht="90" x14ac:dyDescent="0.25">
      <c r="A6" s="121">
        <v>2</v>
      </c>
      <c r="B6" s="87" t="s">
        <v>191</v>
      </c>
      <c r="C6" s="87" t="s">
        <v>306</v>
      </c>
      <c r="D6" s="133" t="s">
        <v>202</v>
      </c>
      <c r="E6" s="184" t="s">
        <v>234</v>
      </c>
      <c r="F6" s="136" t="s">
        <v>275</v>
      </c>
      <c r="G6" s="136">
        <v>1</v>
      </c>
      <c r="H6" s="136"/>
      <c r="I6" s="136" t="s">
        <v>357</v>
      </c>
      <c r="J6" s="133" t="s">
        <v>380</v>
      </c>
      <c r="K6" s="183">
        <v>41850</v>
      </c>
      <c r="L6" s="133" t="s">
        <v>384</v>
      </c>
      <c r="M6" s="133" t="s">
        <v>329</v>
      </c>
      <c r="N6" s="136" t="s">
        <v>47</v>
      </c>
    </row>
    <row r="7" spans="1:14" ht="90.75" thickBot="1" x14ac:dyDescent="0.3">
      <c r="A7" s="121">
        <v>3</v>
      </c>
      <c r="B7" s="87" t="s">
        <v>191</v>
      </c>
      <c r="C7" s="87" t="s">
        <v>306</v>
      </c>
      <c r="D7" s="133" t="s">
        <v>198</v>
      </c>
      <c r="E7" s="142" t="s">
        <v>230</v>
      </c>
      <c r="F7" s="136" t="s">
        <v>271</v>
      </c>
      <c r="G7" s="136">
        <v>1</v>
      </c>
      <c r="H7" s="136"/>
      <c r="I7" s="136" t="s">
        <v>357</v>
      </c>
      <c r="J7" s="133" t="s">
        <v>376</v>
      </c>
      <c r="K7" s="183">
        <v>41905</v>
      </c>
      <c r="L7" s="133" t="s">
        <v>384</v>
      </c>
      <c r="M7" s="133" t="s">
        <v>329</v>
      </c>
      <c r="N7" s="136" t="s">
        <v>47</v>
      </c>
    </row>
    <row r="8" spans="1:14" s="61" customFormat="1" ht="96" customHeight="1" x14ac:dyDescent="0.25">
      <c r="A8" s="177">
        <v>4</v>
      </c>
      <c r="B8" s="87" t="s">
        <v>191</v>
      </c>
      <c r="C8" s="87" t="s">
        <v>306</v>
      </c>
      <c r="D8" s="133" t="s">
        <v>52</v>
      </c>
      <c r="E8" s="185" t="s">
        <v>224</v>
      </c>
      <c r="F8" s="136" t="s">
        <v>265</v>
      </c>
      <c r="G8" s="136">
        <v>1</v>
      </c>
      <c r="H8" s="133"/>
      <c r="I8" s="136" t="s">
        <v>357</v>
      </c>
      <c r="J8" s="133" t="s">
        <v>354</v>
      </c>
      <c r="K8" s="183">
        <v>41919</v>
      </c>
      <c r="L8" s="133" t="s">
        <v>384</v>
      </c>
      <c r="M8" s="133" t="s">
        <v>329</v>
      </c>
      <c r="N8" s="136" t="s">
        <v>47</v>
      </c>
    </row>
    <row r="9" spans="1:14" s="61" customFormat="1" ht="80.25" customHeight="1" thickBot="1" x14ac:dyDescent="0.3">
      <c r="A9" s="177">
        <v>5</v>
      </c>
      <c r="B9" s="87" t="s">
        <v>191</v>
      </c>
      <c r="C9" s="87" t="s">
        <v>306</v>
      </c>
      <c r="D9" s="133" t="s">
        <v>195</v>
      </c>
      <c r="E9" s="142" t="s">
        <v>227</v>
      </c>
      <c r="F9" s="136" t="s">
        <v>268</v>
      </c>
      <c r="G9" s="136">
        <v>1</v>
      </c>
      <c r="H9" s="136"/>
      <c r="I9" s="136" t="s">
        <v>357</v>
      </c>
      <c r="J9" s="133" t="s">
        <v>368</v>
      </c>
      <c r="K9" s="183">
        <v>41919</v>
      </c>
      <c r="L9" s="133" t="s">
        <v>384</v>
      </c>
      <c r="M9" s="133" t="s">
        <v>329</v>
      </c>
      <c r="N9" s="136" t="s">
        <v>47</v>
      </c>
    </row>
    <row r="10" spans="1:14" s="61" customFormat="1" ht="90.75" thickBot="1" x14ac:dyDescent="0.3">
      <c r="A10" s="177">
        <v>6</v>
      </c>
      <c r="B10" s="87" t="s">
        <v>191</v>
      </c>
      <c r="C10" s="87" t="s">
        <v>306</v>
      </c>
      <c r="D10" s="133" t="s">
        <v>196</v>
      </c>
      <c r="E10" s="142" t="s">
        <v>228</v>
      </c>
      <c r="F10" s="136" t="s">
        <v>269</v>
      </c>
      <c r="G10" s="136">
        <v>1</v>
      </c>
      <c r="H10" s="136"/>
      <c r="I10" s="136" t="s">
        <v>357</v>
      </c>
      <c r="J10" s="133" t="s">
        <v>371</v>
      </c>
      <c r="K10" s="183">
        <v>41919</v>
      </c>
      <c r="L10" s="133" t="s">
        <v>384</v>
      </c>
      <c r="M10" s="133" t="s">
        <v>329</v>
      </c>
      <c r="N10" s="136" t="s">
        <v>47</v>
      </c>
    </row>
    <row r="11" spans="1:14" s="61" customFormat="1" ht="90.75" thickBot="1" x14ac:dyDescent="0.3">
      <c r="A11" s="177">
        <v>7</v>
      </c>
      <c r="B11" s="87" t="s">
        <v>191</v>
      </c>
      <c r="C11" s="87" t="s">
        <v>306</v>
      </c>
      <c r="D11" s="133" t="s">
        <v>197</v>
      </c>
      <c r="E11" s="142" t="s">
        <v>229</v>
      </c>
      <c r="F11" s="136" t="s">
        <v>270</v>
      </c>
      <c r="G11" s="136">
        <v>1</v>
      </c>
      <c r="H11" s="136"/>
      <c r="I11" s="136" t="s">
        <v>357</v>
      </c>
      <c r="J11" s="133" t="s">
        <v>375</v>
      </c>
      <c r="K11" s="183">
        <v>41919</v>
      </c>
      <c r="L11" s="133" t="s">
        <v>384</v>
      </c>
      <c r="M11" s="133" t="s">
        <v>329</v>
      </c>
      <c r="N11" s="136" t="s">
        <v>47</v>
      </c>
    </row>
    <row r="12" spans="1:14" s="61" customFormat="1" ht="90.75" thickBot="1" x14ac:dyDescent="0.3">
      <c r="A12" s="177">
        <v>8</v>
      </c>
      <c r="B12" s="87" t="s">
        <v>191</v>
      </c>
      <c r="C12" s="87" t="s">
        <v>306</v>
      </c>
      <c r="D12" s="133" t="s">
        <v>199</v>
      </c>
      <c r="E12" s="142" t="s">
        <v>231</v>
      </c>
      <c r="F12" s="136" t="s">
        <v>272</v>
      </c>
      <c r="G12" s="136">
        <v>1</v>
      </c>
      <c r="H12" s="136"/>
      <c r="I12" s="136" t="s">
        <v>357</v>
      </c>
      <c r="J12" s="133" t="s">
        <v>377</v>
      </c>
      <c r="K12" s="183">
        <v>41919</v>
      </c>
      <c r="L12" s="133" t="s">
        <v>384</v>
      </c>
      <c r="M12" s="133" t="s">
        <v>329</v>
      </c>
      <c r="N12" s="136" t="s">
        <v>47</v>
      </c>
    </row>
    <row r="13" spans="1:14" s="61" customFormat="1" ht="90.75" thickBot="1" x14ac:dyDescent="0.3">
      <c r="A13" s="177">
        <v>9</v>
      </c>
      <c r="B13" s="87" t="s">
        <v>191</v>
      </c>
      <c r="C13" s="87" t="s">
        <v>306</v>
      </c>
      <c r="D13" s="133" t="s">
        <v>200</v>
      </c>
      <c r="E13" s="142" t="s">
        <v>232</v>
      </c>
      <c r="F13" s="136" t="s">
        <v>273</v>
      </c>
      <c r="G13" s="136">
        <v>1</v>
      </c>
      <c r="H13" s="136"/>
      <c r="I13" s="136" t="s">
        <v>357</v>
      </c>
      <c r="J13" s="133" t="s">
        <v>378</v>
      </c>
      <c r="K13" s="183">
        <v>41919</v>
      </c>
      <c r="L13" s="133" t="s">
        <v>384</v>
      </c>
      <c r="M13" s="133" t="s">
        <v>329</v>
      </c>
      <c r="N13" s="136" t="s">
        <v>47</v>
      </c>
    </row>
    <row r="14" spans="1:14" s="61" customFormat="1" ht="90.75" thickBot="1" x14ac:dyDescent="0.3">
      <c r="A14" s="177">
        <v>10</v>
      </c>
      <c r="B14" s="87" t="s">
        <v>191</v>
      </c>
      <c r="C14" s="87" t="s">
        <v>306</v>
      </c>
      <c r="D14" s="133" t="s">
        <v>201</v>
      </c>
      <c r="E14" s="142" t="s">
        <v>233</v>
      </c>
      <c r="F14" s="136" t="s">
        <v>274</v>
      </c>
      <c r="G14" s="136">
        <v>1</v>
      </c>
      <c r="H14" s="136"/>
      <c r="I14" s="136" t="s">
        <v>357</v>
      </c>
      <c r="J14" s="133" t="s">
        <v>379</v>
      </c>
      <c r="K14" s="183">
        <v>41919</v>
      </c>
      <c r="L14" s="133" t="s">
        <v>384</v>
      </c>
      <c r="M14" s="133" t="s">
        <v>329</v>
      </c>
      <c r="N14" s="136" t="s">
        <v>47</v>
      </c>
    </row>
    <row r="15" spans="1:14" s="61" customFormat="1" ht="90.75" thickBot="1" x14ac:dyDescent="0.3">
      <c r="A15" s="177">
        <v>11</v>
      </c>
      <c r="B15" s="87" t="s">
        <v>191</v>
      </c>
      <c r="C15" s="87" t="s">
        <v>306</v>
      </c>
      <c r="D15" s="133" t="s">
        <v>204</v>
      </c>
      <c r="E15" s="142" t="s">
        <v>236</v>
      </c>
      <c r="F15" s="136" t="s">
        <v>277</v>
      </c>
      <c r="G15" s="136">
        <v>1</v>
      </c>
      <c r="H15" s="136"/>
      <c r="I15" s="136" t="s">
        <v>357</v>
      </c>
      <c r="J15" s="133" t="s">
        <v>394</v>
      </c>
      <c r="K15" s="183">
        <v>41919</v>
      </c>
      <c r="L15" s="133" t="s">
        <v>384</v>
      </c>
      <c r="M15" s="133" t="s">
        <v>329</v>
      </c>
      <c r="N15" s="136" t="s">
        <v>47</v>
      </c>
    </row>
    <row r="16" spans="1:14" s="61" customFormat="1" ht="90.75" thickBot="1" x14ac:dyDescent="0.3">
      <c r="A16" s="177">
        <v>12</v>
      </c>
      <c r="B16" s="87" t="s">
        <v>191</v>
      </c>
      <c r="C16" s="87" t="s">
        <v>306</v>
      </c>
      <c r="D16" s="133" t="s">
        <v>205</v>
      </c>
      <c r="E16" s="142" t="s">
        <v>237</v>
      </c>
      <c r="F16" s="136" t="s">
        <v>278</v>
      </c>
      <c r="G16" s="136">
        <v>1</v>
      </c>
      <c r="H16" s="136"/>
      <c r="I16" s="136"/>
      <c r="J16" s="133" t="s">
        <v>395</v>
      </c>
      <c r="K16" s="183">
        <v>41919</v>
      </c>
      <c r="L16" s="133" t="s">
        <v>384</v>
      </c>
      <c r="M16" s="133" t="s">
        <v>329</v>
      </c>
      <c r="N16" s="136" t="s">
        <v>47</v>
      </c>
    </row>
    <row r="17" spans="1:14" s="61" customFormat="1" ht="90.75" thickBot="1" x14ac:dyDescent="0.3">
      <c r="A17" s="177">
        <v>13</v>
      </c>
      <c r="B17" s="87" t="s">
        <v>191</v>
      </c>
      <c r="C17" s="87" t="s">
        <v>306</v>
      </c>
      <c r="D17" s="133" t="s">
        <v>206</v>
      </c>
      <c r="E17" s="142" t="s">
        <v>238</v>
      </c>
      <c r="F17" s="136" t="s">
        <v>279</v>
      </c>
      <c r="G17" s="136">
        <v>1</v>
      </c>
      <c r="H17" s="136"/>
      <c r="I17" s="136"/>
      <c r="J17" s="133" t="s">
        <v>396</v>
      </c>
      <c r="K17" s="183">
        <v>41919</v>
      </c>
      <c r="L17" s="133" t="s">
        <v>384</v>
      </c>
      <c r="M17" s="133" t="s">
        <v>329</v>
      </c>
      <c r="N17" s="136" t="s">
        <v>47</v>
      </c>
    </row>
    <row r="18" spans="1:14" s="61" customFormat="1" ht="90.75" thickBot="1" x14ac:dyDescent="0.3">
      <c r="A18" s="177">
        <v>14</v>
      </c>
      <c r="B18" s="87" t="s">
        <v>192</v>
      </c>
      <c r="C18" s="87" t="s">
        <v>307</v>
      </c>
      <c r="D18" s="133" t="s">
        <v>193</v>
      </c>
      <c r="E18" s="142" t="s">
        <v>225</v>
      </c>
      <c r="F18" s="136" t="s">
        <v>266</v>
      </c>
      <c r="G18" s="136">
        <v>1</v>
      </c>
      <c r="H18" s="136"/>
      <c r="I18" s="136" t="s">
        <v>357</v>
      </c>
      <c r="J18" s="133" t="s">
        <v>355</v>
      </c>
      <c r="K18" s="183">
        <v>42198</v>
      </c>
      <c r="L18" s="133" t="s">
        <v>364</v>
      </c>
      <c r="M18" s="133" t="s">
        <v>329</v>
      </c>
      <c r="N18" s="136" t="s">
        <v>47</v>
      </c>
    </row>
    <row r="19" spans="1:14" s="61" customFormat="1" ht="96" customHeight="1" thickBot="1" x14ac:dyDescent="0.3">
      <c r="A19" s="177">
        <v>15</v>
      </c>
      <c r="B19" s="87" t="s">
        <v>192</v>
      </c>
      <c r="C19" s="87" t="s">
        <v>306</v>
      </c>
      <c r="D19" s="133" t="s">
        <v>207</v>
      </c>
      <c r="E19" s="142" t="s">
        <v>239</v>
      </c>
      <c r="F19" s="136" t="s">
        <v>280</v>
      </c>
      <c r="G19" s="136">
        <v>1</v>
      </c>
      <c r="H19" s="136"/>
      <c r="I19" s="136"/>
      <c r="J19" s="133" t="s">
        <v>397</v>
      </c>
      <c r="K19" s="183">
        <v>42198</v>
      </c>
      <c r="L19" s="133" t="s">
        <v>364</v>
      </c>
      <c r="M19" s="133" t="s">
        <v>329</v>
      </c>
      <c r="N19" s="136" t="s">
        <v>47</v>
      </c>
    </row>
    <row r="20" spans="1:14" s="61" customFormat="1" ht="92.25" customHeight="1" x14ac:dyDescent="0.25">
      <c r="A20" s="177">
        <v>16</v>
      </c>
      <c r="B20" s="87" t="s">
        <v>192</v>
      </c>
      <c r="C20" s="87" t="s">
        <v>306</v>
      </c>
      <c r="D20" s="133" t="s">
        <v>208</v>
      </c>
      <c r="E20" s="184" t="s">
        <v>240</v>
      </c>
      <c r="F20" s="136" t="s">
        <v>281</v>
      </c>
      <c r="G20" s="136">
        <v>1</v>
      </c>
      <c r="H20" s="136"/>
      <c r="I20" s="136"/>
      <c r="J20" s="133" t="s">
        <v>361</v>
      </c>
      <c r="K20" s="183">
        <v>42198</v>
      </c>
      <c r="L20" s="133" t="s">
        <v>364</v>
      </c>
      <c r="M20" s="133" t="s">
        <v>329</v>
      </c>
      <c r="N20" s="136" t="s">
        <v>47</v>
      </c>
    </row>
    <row r="21" spans="1:14" s="61" customFormat="1" ht="89.25" customHeight="1" x14ac:dyDescent="0.25">
      <c r="A21" s="177">
        <v>17</v>
      </c>
      <c r="B21" s="87" t="s">
        <v>192</v>
      </c>
      <c r="C21" s="87" t="s">
        <v>306</v>
      </c>
      <c r="D21" s="133" t="s">
        <v>209</v>
      </c>
      <c r="E21" s="185" t="s">
        <v>241</v>
      </c>
      <c r="F21" s="136" t="s">
        <v>282</v>
      </c>
      <c r="G21" s="136">
        <v>1</v>
      </c>
      <c r="H21" s="136"/>
      <c r="I21" s="136" t="s">
        <v>357</v>
      </c>
      <c r="J21" s="133" t="s">
        <v>403</v>
      </c>
      <c r="K21" s="183">
        <v>42198</v>
      </c>
      <c r="L21" s="133" t="s">
        <v>364</v>
      </c>
      <c r="M21" s="133" t="s">
        <v>329</v>
      </c>
      <c r="N21" s="136" t="s">
        <v>47</v>
      </c>
    </row>
    <row r="22" spans="1:14" s="61" customFormat="1" ht="90.75" customHeight="1" thickBot="1" x14ac:dyDescent="0.3">
      <c r="A22" s="177">
        <v>18</v>
      </c>
      <c r="B22" s="87" t="s">
        <v>192</v>
      </c>
      <c r="C22" s="87" t="s">
        <v>306</v>
      </c>
      <c r="D22" s="133" t="s">
        <v>210</v>
      </c>
      <c r="E22" s="142" t="s">
        <v>242</v>
      </c>
      <c r="F22" s="136" t="s">
        <v>283</v>
      </c>
      <c r="G22" s="136">
        <v>1</v>
      </c>
      <c r="H22" s="136"/>
      <c r="I22" s="136"/>
      <c r="J22" s="133" t="s">
        <v>404</v>
      </c>
      <c r="K22" s="183">
        <v>42198</v>
      </c>
      <c r="L22" s="133" t="s">
        <v>364</v>
      </c>
      <c r="M22" s="133" t="s">
        <v>329</v>
      </c>
      <c r="N22" s="136" t="s">
        <v>47</v>
      </c>
    </row>
    <row r="23" spans="1:14" s="61" customFormat="1" ht="92.25" customHeight="1" thickBot="1" x14ac:dyDescent="0.3">
      <c r="A23" s="177">
        <v>19</v>
      </c>
      <c r="B23" s="87" t="s">
        <v>192</v>
      </c>
      <c r="C23" s="87" t="s">
        <v>306</v>
      </c>
      <c r="D23" s="133" t="s">
        <v>211</v>
      </c>
      <c r="E23" s="142" t="s">
        <v>243</v>
      </c>
      <c r="F23" s="136" t="s">
        <v>284</v>
      </c>
      <c r="G23" s="136">
        <v>1</v>
      </c>
      <c r="H23" s="136"/>
      <c r="I23" s="136"/>
      <c r="J23" s="133" t="s">
        <v>405</v>
      </c>
      <c r="K23" s="183">
        <v>42201</v>
      </c>
      <c r="L23" s="133" t="s">
        <v>364</v>
      </c>
      <c r="M23" s="133" t="s">
        <v>329</v>
      </c>
      <c r="N23" s="136" t="s">
        <v>47</v>
      </c>
    </row>
    <row r="24" spans="1:14" s="61" customFormat="1" ht="90" customHeight="1" thickBot="1" x14ac:dyDescent="0.3">
      <c r="A24" s="177">
        <v>20</v>
      </c>
      <c r="B24" s="87" t="s">
        <v>192</v>
      </c>
      <c r="C24" s="87" t="s">
        <v>306</v>
      </c>
      <c r="D24" s="133" t="s">
        <v>212</v>
      </c>
      <c r="E24" s="142" t="s">
        <v>244</v>
      </c>
      <c r="F24" s="136" t="s">
        <v>285</v>
      </c>
      <c r="G24" s="136">
        <v>1</v>
      </c>
      <c r="H24" s="136"/>
      <c r="I24" s="136"/>
      <c r="J24" s="133" t="s">
        <v>406</v>
      </c>
      <c r="K24" s="183">
        <v>42198</v>
      </c>
      <c r="L24" s="133" t="s">
        <v>364</v>
      </c>
      <c r="M24" s="133" t="s">
        <v>329</v>
      </c>
      <c r="N24" s="136" t="s">
        <v>47</v>
      </c>
    </row>
    <row r="25" spans="1:14" s="61" customFormat="1" ht="96.75" customHeight="1" thickBot="1" x14ac:dyDescent="0.3">
      <c r="A25" s="177">
        <v>21</v>
      </c>
      <c r="B25" s="87" t="s">
        <v>192</v>
      </c>
      <c r="C25" s="87" t="s">
        <v>306</v>
      </c>
      <c r="D25" s="133" t="s">
        <v>213</v>
      </c>
      <c r="E25" s="142" t="s">
        <v>245</v>
      </c>
      <c r="F25" s="136" t="s">
        <v>286</v>
      </c>
      <c r="G25" s="136">
        <v>1</v>
      </c>
      <c r="H25" s="136"/>
      <c r="I25" s="136"/>
      <c r="J25" s="133" t="s">
        <v>407</v>
      </c>
      <c r="K25" s="183">
        <v>42198</v>
      </c>
      <c r="L25" s="133" t="s">
        <v>364</v>
      </c>
      <c r="M25" s="133" t="s">
        <v>329</v>
      </c>
      <c r="N25" s="136" t="s">
        <v>47</v>
      </c>
    </row>
    <row r="26" spans="1:14" s="61" customFormat="1" ht="95.25" customHeight="1" thickBot="1" x14ac:dyDescent="0.3">
      <c r="A26" s="177">
        <v>22</v>
      </c>
      <c r="B26" s="87" t="s">
        <v>192</v>
      </c>
      <c r="C26" s="87" t="s">
        <v>307</v>
      </c>
      <c r="D26" s="133" t="s">
        <v>218</v>
      </c>
      <c r="E26" s="142" t="s">
        <v>253</v>
      </c>
      <c r="F26" s="136" t="s">
        <v>294</v>
      </c>
      <c r="G26" s="136">
        <v>1</v>
      </c>
      <c r="H26" s="136"/>
      <c r="I26" s="136"/>
      <c r="J26" s="133" t="s">
        <v>436</v>
      </c>
      <c r="K26" s="183">
        <v>42502</v>
      </c>
      <c r="L26" s="133" t="s">
        <v>435</v>
      </c>
      <c r="M26" s="133" t="s">
        <v>329</v>
      </c>
      <c r="N26" s="136" t="s">
        <v>47</v>
      </c>
    </row>
    <row r="27" spans="1:14" s="61" customFormat="1" ht="88.5" customHeight="1" thickBot="1" x14ac:dyDescent="0.3">
      <c r="A27" s="177">
        <v>23</v>
      </c>
      <c r="B27" s="87" t="s">
        <v>192</v>
      </c>
      <c r="C27" s="87" t="s">
        <v>307</v>
      </c>
      <c r="D27" s="133" t="s">
        <v>219</v>
      </c>
      <c r="E27" s="142" t="s">
        <v>254</v>
      </c>
      <c r="F27" s="136" t="s">
        <v>295</v>
      </c>
      <c r="G27" s="136">
        <v>1</v>
      </c>
      <c r="H27" s="136"/>
      <c r="I27" s="136"/>
      <c r="J27" s="133" t="s">
        <v>437</v>
      </c>
      <c r="K27" s="183">
        <v>42502</v>
      </c>
      <c r="L27" s="133" t="s">
        <v>435</v>
      </c>
      <c r="M27" s="133" t="s">
        <v>329</v>
      </c>
      <c r="N27" s="136" t="s">
        <v>47</v>
      </c>
    </row>
    <row r="28" spans="1:14" s="61" customFormat="1" ht="96" customHeight="1" thickBot="1" x14ac:dyDescent="0.3">
      <c r="A28" s="177">
        <v>24</v>
      </c>
      <c r="B28" s="87" t="s">
        <v>192</v>
      </c>
      <c r="C28" s="87" t="s">
        <v>307</v>
      </c>
      <c r="D28" s="133" t="s">
        <v>220</v>
      </c>
      <c r="E28" s="142" t="s">
        <v>257</v>
      </c>
      <c r="F28" s="136" t="s">
        <v>298</v>
      </c>
      <c r="G28" s="136">
        <v>1</v>
      </c>
      <c r="H28" s="136"/>
      <c r="I28" s="136" t="s">
        <v>357</v>
      </c>
      <c r="J28" s="133" t="s">
        <v>472</v>
      </c>
      <c r="K28" s="183">
        <v>42502</v>
      </c>
      <c r="L28" s="133" t="s">
        <v>435</v>
      </c>
      <c r="M28" s="133" t="s">
        <v>329</v>
      </c>
      <c r="N28" s="136" t="s">
        <v>47</v>
      </c>
    </row>
    <row r="29" spans="1:14" s="61" customFormat="1" ht="87.75" customHeight="1" thickBot="1" x14ac:dyDescent="0.3">
      <c r="A29" s="177">
        <v>25</v>
      </c>
      <c r="B29" s="87" t="s">
        <v>192</v>
      </c>
      <c r="C29" s="87" t="s">
        <v>307</v>
      </c>
      <c r="D29" s="133" t="s">
        <v>222</v>
      </c>
      <c r="E29" s="142" t="s">
        <v>260</v>
      </c>
      <c r="F29" s="136" t="s">
        <v>301</v>
      </c>
      <c r="G29" s="136">
        <v>1</v>
      </c>
      <c r="H29" s="136"/>
      <c r="I29" s="136"/>
      <c r="J29" s="133" t="s">
        <v>490</v>
      </c>
      <c r="K29" s="183">
        <v>42502</v>
      </c>
      <c r="L29" s="133" t="s">
        <v>491</v>
      </c>
      <c r="M29" s="133" t="s">
        <v>329</v>
      </c>
      <c r="N29" s="136" t="s">
        <v>47</v>
      </c>
    </row>
    <row r="30" spans="1:14" s="61" customFormat="1" ht="95.25" customHeight="1" thickBot="1" x14ac:dyDescent="0.3">
      <c r="A30" s="177">
        <v>26</v>
      </c>
      <c r="B30" s="87" t="s">
        <v>192</v>
      </c>
      <c r="C30" s="87" t="s">
        <v>307</v>
      </c>
      <c r="D30" s="133" t="s">
        <v>215</v>
      </c>
      <c r="E30" s="142" t="s">
        <v>247</v>
      </c>
      <c r="F30" s="136" t="s">
        <v>288</v>
      </c>
      <c r="G30" s="136">
        <v>1</v>
      </c>
      <c r="H30" s="136"/>
      <c r="I30" s="136" t="s">
        <v>357</v>
      </c>
      <c r="J30" s="133" t="s">
        <v>419</v>
      </c>
      <c r="K30" s="183">
        <v>42529</v>
      </c>
      <c r="L30" s="133" t="s">
        <v>416</v>
      </c>
      <c r="M30" s="133" t="s">
        <v>329</v>
      </c>
      <c r="N30" s="136" t="s">
        <v>47</v>
      </c>
    </row>
    <row r="31" spans="1:14" s="61" customFormat="1" ht="95.25" customHeight="1" thickBot="1" x14ac:dyDescent="0.3">
      <c r="A31" s="177">
        <v>27</v>
      </c>
      <c r="B31" s="87" t="s">
        <v>192</v>
      </c>
      <c r="C31" s="87" t="s">
        <v>307</v>
      </c>
      <c r="D31" s="133" t="s">
        <v>221</v>
      </c>
      <c r="E31" s="142" t="s">
        <v>259</v>
      </c>
      <c r="F31" s="136" t="s">
        <v>300</v>
      </c>
      <c r="G31" s="136">
        <v>1</v>
      </c>
      <c r="H31" s="136"/>
      <c r="I31" s="136"/>
      <c r="J31" s="133" t="s">
        <v>483</v>
      </c>
      <c r="K31" s="183">
        <v>42529</v>
      </c>
      <c r="L31" s="186" t="s">
        <v>416</v>
      </c>
      <c r="M31" s="133" t="s">
        <v>329</v>
      </c>
      <c r="N31" s="136" t="s">
        <v>47</v>
      </c>
    </row>
    <row r="32" spans="1:14" s="61" customFormat="1" ht="95.25" customHeight="1" thickBot="1" x14ac:dyDescent="0.3">
      <c r="A32" s="177">
        <v>28</v>
      </c>
      <c r="B32" s="87" t="s">
        <v>192</v>
      </c>
      <c r="C32" s="87" t="s">
        <v>307</v>
      </c>
      <c r="D32" s="187" t="s">
        <v>223</v>
      </c>
      <c r="E32" s="142" t="s">
        <v>262</v>
      </c>
      <c r="F32" s="136" t="s">
        <v>303</v>
      </c>
      <c r="G32" s="136">
        <v>1</v>
      </c>
      <c r="H32" s="136"/>
      <c r="I32" s="136"/>
      <c r="J32" s="133" t="s">
        <v>504</v>
      </c>
      <c r="K32" s="183">
        <v>42529</v>
      </c>
      <c r="L32" s="133" t="s">
        <v>505</v>
      </c>
      <c r="M32" s="133" t="s">
        <v>329</v>
      </c>
      <c r="N32" s="136" t="s">
        <v>47</v>
      </c>
    </row>
    <row r="33" spans="1:14" s="61" customFormat="1" ht="95.25" customHeight="1" thickBot="1" x14ac:dyDescent="0.3">
      <c r="A33" s="177">
        <v>29</v>
      </c>
      <c r="B33" s="87" t="s">
        <v>192</v>
      </c>
      <c r="C33" s="87" t="s">
        <v>307</v>
      </c>
      <c r="D33" s="133" t="s">
        <v>214</v>
      </c>
      <c r="E33" s="142" t="s">
        <v>246</v>
      </c>
      <c r="F33" s="136" t="s">
        <v>287</v>
      </c>
      <c r="G33" s="136">
        <v>11</v>
      </c>
      <c r="H33" s="136"/>
      <c r="I33" s="136"/>
      <c r="J33" s="133" t="s">
        <v>418</v>
      </c>
      <c r="K33" s="183">
        <v>42640</v>
      </c>
      <c r="L33" s="133" t="s">
        <v>367</v>
      </c>
      <c r="M33" s="133" t="s">
        <v>329</v>
      </c>
      <c r="N33" s="136" t="s">
        <v>47</v>
      </c>
    </row>
    <row r="34" spans="1:14" s="61" customFormat="1" ht="90.75" customHeight="1" thickBot="1" x14ac:dyDescent="0.3">
      <c r="A34" s="177">
        <v>30</v>
      </c>
      <c r="B34" s="87" t="s">
        <v>192</v>
      </c>
      <c r="C34" s="87" t="s">
        <v>307</v>
      </c>
      <c r="D34" s="133" t="s">
        <v>216</v>
      </c>
      <c r="E34" s="142" t="s">
        <v>248</v>
      </c>
      <c r="F34" s="136" t="s">
        <v>289</v>
      </c>
      <c r="G34" s="136">
        <v>1</v>
      </c>
      <c r="H34" s="136"/>
      <c r="I34" s="136" t="s">
        <v>357</v>
      </c>
      <c r="J34" s="133" t="s">
        <v>420</v>
      </c>
      <c r="K34" s="183">
        <v>42640</v>
      </c>
      <c r="L34" s="133" t="s">
        <v>367</v>
      </c>
      <c r="M34" s="133" t="s">
        <v>329</v>
      </c>
      <c r="N34" s="136" t="s">
        <v>47</v>
      </c>
    </row>
    <row r="35" spans="1:14" s="61" customFormat="1" ht="96.75" customHeight="1" thickBot="1" x14ac:dyDescent="0.3">
      <c r="A35" s="177">
        <v>31</v>
      </c>
      <c r="B35" s="87" t="s">
        <v>192</v>
      </c>
      <c r="C35" s="87" t="s">
        <v>307</v>
      </c>
      <c r="D35" s="133" t="s">
        <v>217</v>
      </c>
      <c r="E35" s="142" t="s">
        <v>249</v>
      </c>
      <c r="F35" s="136" t="s">
        <v>290</v>
      </c>
      <c r="G35" s="136">
        <v>1</v>
      </c>
      <c r="H35" s="136"/>
      <c r="I35" s="136" t="s">
        <v>357</v>
      </c>
      <c r="J35" s="133" t="s">
        <v>424</v>
      </c>
      <c r="K35" s="183">
        <v>42640</v>
      </c>
      <c r="L35" s="133" t="s">
        <v>367</v>
      </c>
      <c r="M35" s="133" t="s">
        <v>329</v>
      </c>
      <c r="N35" s="136" t="s">
        <v>47</v>
      </c>
    </row>
    <row r="36" spans="1:14" s="61" customFormat="1" ht="96" customHeight="1" thickBot="1" x14ac:dyDescent="0.3">
      <c r="A36" s="177">
        <v>32</v>
      </c>
      <c r="B36" s="87" t="s">
        <v>192</v>
      </c>
      <c r="C36" s="87" t="s">
        <v>307</v>
      </c>
      <c r="D36" s="133" t="s">
        <v>106</v>
      </c>
      <c r="E36" s="142" t="s">
        <v>250</v>
      </c>
      <c r="F36" s="136" t="s">
        <v>291</v>
      </c>
      <c r="G36" s="136">
        <v>1</v>
      </c>
      <c r="H36" s="136"/>
      <c r="I36" s="136"/>
      <c r="J36" s="133" t="s">
        <v>425</v>
      </c>
      <c r="K36" s="183">
        <v>42640</v>
      </c>
      <c r="L36" s="133" t="s">
        <v>367</v>
      </c>
      <c r="M36" s="133" t="s">
        <v>329</v>
      </c>
      <c r="N36" s="136" t="s">
        <v>47</v>
      </c>
    </row>
    <row r="37" spans="1:14" s="61" customFormat="1" ht="90.75" thickBot="1" x14ac:dyDescent="0.3">
      <c r="A37" s="177">
        <v>33</v>
      </c>
      <c r="B37" s="87" t="s">
        <v>192</v>
      </c>
      <c r="C37" s="87" t="s">
        <v>307</v>
      </c>
      <c r="D37" s="133" t="s">
        <v>107</v>
      </c>
      <c r="E37" s="142" t="s">
        <v>251</v>
      </c>
      <c r="F37" s="136" t="s">
        <v>292</v>
      </c>
      <c r="G37" s="136">
        <v>1</v>
      </c>
      <c r="H37" s="136"/>
      <c r="I37" s="136"/>
      <c r="J37" s="133" t="s">
        <v>428</v>
      </c>
      <c r="K37" s="183">
        <v>42640</v>
      </c>
      <c r="L37" s="133" t="s">
        <v>367</v>
      </c>
      <c r="M37" s="133" t="s">
        <v>329</v>
      </c>
      <c r="N37" s="136" t="s">
        <v>47</v>
      </c>
    </row>
    <row r="38" spans="1:14" s="61" customFormat="1" ht="90.75" thickBot="1" x14ac:dyDescent="0.3">
      <c r="A38" s="177">
        <v>34</v>
      </c>
      <c r="B38" s="87" t="s">
        <v>192</v>
      </c>
      <c r="C38" s="87" t="s">
        <v>307</v>
      </c>
      <c r="D38" s="133" t="s">
        <v>108</v>
      </c>
      <c r="E38" s="142" t="s">
        <v>252</v>
      </c>
      <c r="F38" s="136" t="s">
        <v>293</v>
      </c>
      <c r="G38" s="136">
        <v>1</v>
      </c>
      <c r="H38" s="136"/>
      <c r="I38" s="136"/>
      <c r="J38" s="133" t="s">
        <v>429</v>
      </c>
      <c r="K38" s="183">
        <v>42640</v>
      </c>
      <c r="L38" s="133" t="s">
        <v>367</v>
      </c>
      <c r="M38" s="133" t="s">
        <v>329</v>
      </c>
      <c r="N38" s="136" t="s">
        <v>47</v>
      </c>
    </row>
    <row r="39" spans="1:14" s="61" customFormat="1" ht="90" x14ac:dyDescent="0.25">
      <c r="A39" s="177">
        <v>35</v>
      </c>
      <c r="B39" s="87" t="s">
        <v>192</v>
      </c>
      <c r="C39" s="87" t="s">
        <v>307</v>
      </c>
      <c r="D39" s="133" t="s">
        <v>194</v>
      </c>
      <c r="E39" s="188" t="s">
        <v>226</v>
      </c>
      <c r="F39" s="136" t="s">
        <v>267</v>
      </c>
      <c r="G39" s="136">
        <v>1</v>
      </c>
      <c r="H39" s="136"/>
      <c r="I39" s="136"/>
      <c r="J39" s="133" t="s">
        <v>366</v>
      </c>
      <c r="K39" s="183">
        <v>42640</v>
      </c>
      <c r="L39" s="133" t="s">
        <v>367</v>
      </c>
      <c r="M39" s="133" t="s">
        <v>329</v>
      </c>
      <c r="N39" s="136" t="s">
        <v>47</v>
      </c>
    </row>
    <row r="40" spans="1:14" s="61" customFormat="1" ht="90.75" thickBot="1" x14ac:dyDescent="0.3">
      <c r="A40" s="177">
        <v>36</v>
      </c>
      <c r="B40" s="87" t="s">
        <v>192</v>
      </c>
      <c r="C40" s="87" t="s">
        <v>307</v>
      </c>
      <c r="D40" s="133" t="s">
        <v>109</v>
      </c>
      <c r="E40" s="142" t="s">
        <v>255</v>
      </c>
      <c r="F40" s="136" t="s">
        <v>296</v>
      </c>
      <c r="G40" s="136">
        <v>1</v>
      </c>
      <c r="H40" s="136"/>
      <c r="I40" s="136"/>
      <c r="J40" s="133" t="s">
        <v>440</v>
      </c>
      <c r="K40" s="183">
        <v>42640</v>
      </c>
      <c r="L40" s="133" t="s">
        <v>367</v>
      </c>
      <c r="M40" s="133" t="s">
        <v>329</v>
      </c>
      <c r="N40" s="136" t="s">
        <v>47</v>
      </c>
    </row>
    <row r="41" spans="1:14" s="61" customFormat="1" ht="90.75" thickBot="1" x14ac:dyDescent="0.3">
      <c r="A41" s="177">
        <v>37</v>
      </c>
      <c r="B41" s="87" t="s">
        <v>192</v>
      </c>
      <c r="C41" s="87" t="s">
        <v>307</v>
      </c>
      <c r="D41" s="133" t="s">
        <v>110</v>
      </c>
      <c r="E41" s="189" t="s">
        <v>256</v>
      </c>
      <c r="F41" s="136" t="s">
        <v>297</v>
      </c>
      <c r="G41" s="136">
        <v>1</v>
      </c>
      <c r="H41" s="136"/>
      <c r="I41" s="136"/>
      <c r="J41" s="133" t="s">
        <v>449</v>
      </c>
      <c r="K41" s="183">
        <v>42640</v>
      </c>
      <c r="L41" s="133" t="s">
        <v>367</v>
      </c>
      <c r="M41" s="133" t="s">
        <v>329</v>
      </c>
      <c r="N41" s="136" t="s">
        <v>47</v>
      </c>
    </row>
    <row r="42" spans="1:14" s="61" customFormat="1" ht="90.75" thickBot="1" x14ac:dyDescent="0.3">
      <c r="A42" s="177">
        <v>38</v>
      </c>
      <c r="B42" s="87" t="s">
        <v>192</v>
      </c>
      <c r="C42" s="87" t="s">
        <v>307</v>
      </c>
      <c r="D42" s="133" t="s">
        <v>111</v>
      </c>
      <c r="E42" s="142" t="s">
        <v>258</v>
      </c>
      <c r="F42" s="136" t="s">
        <v>299</v>
      </c>
      <c r="G42" s="136">
        <v>1</v>
      </c>
      <c r="H42" s="136"/>
      <c r="I42" s="136"/>
      <c r="J42" s="133" t="s">
        <v>482</v>
      </c>
      <c r="K42" s="183">
        <v>42640</v>
      </c>
      <c r="L42" s="133" t="s">
        <v>367</v>
      </c>
      <c r="M42" s="133" t="s">
        <v>329</v>
      </c>
      <c r="N42" s="136" t="s">
        <v>47</v>
      </c>
    </row>
    <row r="43" spans="1:14" s="61" customFormat="1" ht="93" customHeight="1" thickBot="1" x14ac:dyDescent="0.3">
      <c r="A43" s="177">
        <v>39</v>
      </c>
      <c r="B43" s="87" t="s">
        <v>192</v>
      </c>
      <c r="C43" s="87" t="s">
        <v>307</v>
      </c>
      <c r="D43" s="133" t="s">
        <v>112</v>
      </c>
      <c r="E43" s="142" t="s">
        <v>261</v>
      </c>
      <c r="F43" s="136" t="s">
        <v>302</v>
      </c>
      <c r="G43" s="136">
        <v>1</v>
      </c>
      <c r="H43" s="136"/>
      <c r="I43" s="136"/>
      <c r="J43" s="133" t="s">
        <v>492</v>
      </c>
      <c r="K43" s="183">
        <v>42640</v>
      </c>
      <c r="L43" s="133" t="s">
        <v>493</v>
      </c>
      <c r="M43" s="133" t="s">
        <v>329</v>
      </c>
      <c r="N43" s="136" t="s">
        <v>47</v>
      </c>
    </row>
    <row r="44" spans="1:14" s="61" customFormat="1" ht="96" customHeight="1" thickBot="1" x14ac:dyDescent="0.3">
      <c r="A44" s="177">
        <v>40</v>
      </c>
      <c r="B44" s="87" t="s">
        <v>192</v>
      </c>
      <c r="C44" s="87" t="s">
        <v>307</v>
      </c>
      <c r="D44" s="133" t="s">
        <v>114</v>
      </c>
      <c r="E44" s="142" t="s">
        <v>263</v>
      </c>
      <c r="F44" s="136" t="s">
        <v>304</v>
      </c>
      <c r="G44" s="136">
        <v>1</v>
      </c>
      <c r="H44" s="136"/>
      <c r="I44" s="136"/>
      <c r="J44" s="133" t="s">
        <v>507</v>
      </c>
      <c r="K44" s="183">
        <v>42640</v>
      </c>
      <c r="L44" s="133" t="s">
        <v>493</v>
      </c>
      <c r="M44" s="133" t="s">
        <v>329</v>
      </c>
      <c r="N44" s="136" t="s">
        <v>47</v>
      </c>
    </row>
    <row r="45" spans="1:14" s="61" customFormat="1" ht="129" thickBot="1" x14ac:dyDescent="0.3">
      <c r="A45" s="177">
        <v>41</v>
      </c>
      <c r="B45" s="87" t="s">
        <v>192</v>
      </c>
      <c r="C45" s="87" t="s">
        <v>307</v>
      </c>
      <c r="D45" s="133" t="s">
        <v>564</v>
      </c>
      <c r="E45" s="142" t="s">
        <v>560</v>
      </c>
      <c r="F45" s="136" t="s">
        <v>561</v>
      </c>
      <c r="G45" s="136">
        <v>1</v>
      </c>
      <c r="H45" s="136"/>
      <c r="I45" s="133" t="s">
        <v>174</v>
      </c>
      <c r="J45" s="133" t="s">
        <v>562</v>
      </c>
      <c r="K45" s="183">
        <v>43515</v>
      </c>
      <c r="L45" s="133" t="s">
        <v>563</v>
      </c>
      <c r="M45" s="133" t="s">
        <v>329</v>
      </c>
      <c r="N45" s="136" t="s">
        <v>47</v>
      </c>
    </row>
    <row r="46" spans="1:14" ht="129" thickBot="1" x14ac:dyDescent="0.3">
      <c r="A46" s="178">
        <v>42</v>
      </c>
      <c r="B46" s="87" t="s">
        <v>192</v>
      </c>
      <c r="C46" s="87" t="s">
        <v>307</v>
      </c>
      <c r="D46" s="133" t="s">
        <v>565</v>
      </c>
      <c r="E46" s="142" t="s">
        <v>566</v>
      </c>
      <c r="F46" s="136" t="s">
        <v>571</v>
      </c>
      <c r="G46" s="136">
        <v>1</v>
      </c>
      <c r="H46" s="136"/>
      <c r="I46" s="133" t="s">
        <v>174</v>
      </c>
      <c r="J46" s="133" t="s">
        <v>567</v>
      </c>
      <c r="K46" s="183">
        <v>43515</v>
      </c>
      <c r="L46" s="133" t="s">
        <v>568</v>
      </c>
      <c r="M46" s="133" t="s">
        <v>329</v>
      </c>
      <c r="N46" s="136" t="s">
        <v>47</v>
      </c>
    </row>
    <row r="47" spans="1:14" ht="129" thickBot="1" x14ac:dyDescent="0.3">
      <c r="A47" s="178">
        <v>43</v>
      </c>
      <c r="B47" s="87" t="s">
        <v>192</v>
      </c>
      <c r="C47" s="87" t="s">
        <v>307</v>
      </c>
      <c r="D47" s="133" t="s">
        <v>569</v>
      </c>
      <c r="E47" s="142" t="s">
        <v>570</v>
      </c>
      <c r="F47" s="136" t="s">
        <v>572</v>
      </c>
      <c r="G47" s="136">
        <v>1</v>
      </c>
      <c r="H47" s="136"/>
      <c r="I47" s="133" t="s">
        <v>174</v>
      </c>
      <c r="J47" s="133" t="s">
        <v>573</v>
      </c>
      <c r="K47" s="183">
        <v>43515</v>
      </c>
      <c r="L47" s="133" t="s">
        <v>574</v>
      </c>
      <c r="M47" s="133" t="s">
        <v>329</v>
      </c>
      <c r="N47" s="136" t="s">
        <v>47</v>
      </c>
    </row>
    <row r="48" spans="1:14" ht="129" thickBot="1" x14ac:dyDescent="0.3">
      <c r="A48" s="178">
        <v>44</v>
      </c>
      <c r="B48" s="87" t="s">
        <v>192</v>
      </c>
      <c r="C48" s="87" t="s">
        <v>307</v>
      </c>
      <c r="D48" s="133" t="s">
        <v>582</v>
      </c>
      <c r="E48" s="142" t="s">
        <v>583</v>
      </c>
      <c r="F48" s="136" t="s">
        <v>584</v>
      </c>
      <c r="G48" s="136">
        <v>1</v>
      </c>
      <c r="H48" s="136"/>
      <c r="I48" s="133" t="s">
        <v>174</v>
      </c>
      <c r="J48" s="133" t="s">
        <v>585</v>
      </c>
      <c r="K48" s="183">
        <v>43524</v>
      </c>
      <c r="L48" s="133" t="s">
        <v>586</v>
      </c>
      <c r="M48" s="133" t="s">
        <v>329</v>
      </c>
      <c r="N48" s="136" t="s">
        <v>47</v>
      </c>
    </row>
    <row r="49" spans="1:14" ht="129" thickBot="1" x14ac:dyDescent="0.3">
      <c r="A49" s="178">
        <v>45</v>
      </c>
      <c r="B49" s="87" t="s">
        <v>192</v>
      </c>
      <c r="C49" s="87" t="s">
        <v>307</v>
      </c>
      <c r="D49" s="133" t="s">
        <v>591</v>
      </c>
      <c r="E49" s="142" t="s">
        <v>590</v>
      </c>
      <c r="F49" s="136" t="s">
        <v>589</v>
      </c>
      <c r="G49" s="136">
        <v>1</v>
      </c>
      <c r="H49" s="136"/>
      <c r="I49" s="133" t="s">
        <v>174</v>
      </c>
      <c r="J49" s="133" t="s">
        <v>588</v>
      </c>
      <c r="K49" s="183">
        <v>43525</v>
      </c>
      <c r="L49" s="133" t="s">
        <v>587</v>
      </c>
      <c r="M49" s="133" t="s">
        <v>329</v>
      </c>
      <c r="N49" s="136" t="s">
        <v>47</v>
      </c>
    </row>
    <row r="50" spans="1:14" ht="129" thickBot="1" x14ac:dyDescent="0.3">
      <c r="A50" s="178">
        <v>46</v>
      </c>
      <c r="B50" s="87" t="s">
        <v>192</v>
      </c>
      <c r="C50" s="87" t="s">
        <v>307</v>
      </c>
      <c r="D50" s="133" t="s">
        <v>710</v>
      </c>
      <c r="E50" s="142" t="s">
        <v>711</v>
      </c>
      <c r="F50" s="136" t="s">
        <v>712</v>
      </c>
      <c r="G50" s="136">
        <v>1</v>
      </c>
      <c r="H50" s="136"/>
      <c r="I50" s="133" t="s">
        <v>174</v>
      </c>
      <c r="J50" s="133" t="s">
        <v>713</v>
      </c>
      <c r="K50" s="183">
        <v>43542</v>
      </c>
      <c r="L50" s="133" t="s">
        <v>714</v>
      </c>
      <c r="M50" s="133" t="s">
        <v>329</v>
      </c>
      <c r="N50" s="136" t="s">
        <v>47</v>
      </c>
    </row>
    <row r="51" spans="1:14" ht="129" thickBot="1" x14ac:dyDescent="0.3">
      <c r="A51" s="178">
        <v>47</v>
      </c>
      <c r="B51" s="87" t="s">
        <v>192</v>
      </c>
      <c r="C51" s="87" t="s">
        <v>307</v>
      </c>
      <c r="D51" s="133" t="s">
        <v>715</v>
      </c>
      <c r="E51" s="142" t="s">
        <v>716</v>
      </c>
      <c r="F51" s="136" t="s">
        <v>717</v>
      </c>
      <c r="G51" s="136"/>
      <c r="H51" s="136"/>
      <c r="I51" s="133" t="s">
        <v>174</v>
      </c>
      <c r="J51" s="133" t="s">
        <v>718</v>
      </c>
      <c r="K51" s="183">
        <v>43559</v>
      </c>
      <c r="L51" s="133" t="s">
        <v>719</v>
      </c>
      <c r="M51" s="133" t="s">
        <v>329</v>
      </c>
      <c r="N51" s="136" t="s">
        <v>47</v>
      </c>
    </row>
    <row r="52" spans="1:14" ht="129" thickBot="1" x14ac:dyDescent="0.3">
      <c r="A52" s="36">
        <v>48</v>
      </c>
      <c r="B52" s="87" t="s">
        <v>192</v>
      </c>
      <c r="C52" s="87" t="s">
        <v>307</v>
      </c>
      <c r="D52" s="133" t="s">
        <v>782</v>
      </c>
      <c r="E52" s="142" t="s">
        <v>783</v>
      </c>
      <c r="F52" s="136" t="s">
        <v>784</v>
      </c>
      <c r="G52" s="136"/>
      <c r="H52" s="136"/>
      <c r="I52" s="133" t="s">
        <v>174</v>
      </c>
      <c r="J52" s="133" t="s">
        <v>785</v>
      </c>
      <c r="K52" s="183">
        <v>43559</v>
      </c>
      <c r="L52" s="133" t="s">
        <v>786</v>
      </c>
      <c r="M52" s="133" t="s">
        <v>329</v>
      </c>
      <c r="N52" s="136" t="s">
        <v>47</v>
      </c>
    </row>
    <row r="53" spans="1:14" ht="129" thickBot="1" x14ac:dyDescent="0.3">
      <c r="A53" s="36">
        <v>49</v>
      </c>
      <c r="B53" s="87" t="s">
        <v>192</v>
      </c>
      <c r="C53" s="87" t="s">
        <v>307</v>
      </c>
      <c r="D53" s="133" t="s">
        <v>787</v>
      </c>
      <c r="E53" s="142" t="s">
        <v>788</v>
      </c>
      <c r="F53" s="136" t="s">
        <v>789</v>
      </c>
      <c r="G53" s="136"/>
      <c r="H53" s="136"/>
      <c r="I53" s="133" t="s">
        <v>174</v>
      </c>
      <c r="J53" s="133" t="s">
        <v>790</v>
      </c>
      <c r="K53" s="183">
        <v>43559</v>
      </c>
      <c r="L53" s="133" t="s">
        <v>791</v>
      </c>
      <c r="M53" s="133" t="s">
        <v>329</v>
      </c>
      <c r="N53" s="136" t="s">
        <v>47</v>
      </c>
    </row>
    <row r="54" spans="1:14" ht="207" customHeight="1" thickBot="1" x14ac:dyDescent="0.3">
      <c r="A54" s="36">
        <v>50</v>
      </c>
      <c r="B54" s="87" t="s">
        <v>192</v>
      </c>
      <c r="C54" s="87" t="s">
        <v>307</v>
      </c>
      <c r="D54" s="133" t="s">
        <v>792</v>
      </c>
      <c r="E54" s="142" t="s">
        <v>795</v>
      </c>
      <c r="F54" s="136" t="s">
        <v>796</v>
      </c>
      <c r="G54" s="136"/>
      <c r="H54" s="136"/>
      <c r="I54" s="133" t="s">
        <v>174</v>
      </c>
      <c r="J54" s="133" t="s">
        <v>800</v>
      </c>
      <c r="K54" s="183">
        <v>43565</v>
      </c>
      <c r="L54" s="133" t="s">
        <v>804</v>
      </c>
      <c r="M54" s="133" t="s">
        <v>329</v>
      </c>
      <c r="N54" s="136" t="s">
        <v>47</v>
      </c>
    </row>
    <row r="55" spans="1:14" ht="218.25" thickBot="1" x14ac:dyDescent="0.3">
      <c r="A55" s="36">
        <v>51</v>
      </c>
      <c r="B55" s="87" t="s">
        <v>192</v>
      </c>
      <c r="C55" s="87" t="s">
        <v>307</v>
      </c>
      <c r="D55" s="133" t="s">
        <v>793</v>
      </c>
      <c r="E55" s="142" t="s">
        <v>797</v>
      </c>
      <c r="F55" s="136" t="s">
        <v>798</v>
      </c>
      <c r="G55" s="136"/>
      <c r="H55" s="136"/>
      <c r="I55" s="133" t="s">
        <v>174</v>
      </c>
      <c r="J55" s="133" t="s">
        <v>801</v>
      </c>
      <c r="K55" s="183">
        <v>43565</v>
      </c>
      <c r="L55" s="133" t="s">
        <v>805</v>
      </c>
      <c r="M55" s="133" t="s">
        <v>329</v>
      </c>
      <c r="N55" s="136" t="s">
        <v>47</v>
      </c>
    </row>
    <row r="56" spans="1:14" ht="128.25" x14ac:dyDescent="0.25">
      <c r="A56" s="224">
        <v>52</v>
      </c>
      <c r="B56" s="225" t="s">
        <v>192</v>
      </c>
      <c r="C56" s="225" t="s">
        <v>307</v>
      </c>
      <c r="D56" s="187" t="s">
        <v>794</v>
      </c>
      <c r="E56" s="184" t="s">
        <v>799</v>
      </c>
      <c r="F56" s="226" t="s">
        <v>789</v>
      </c>
      <c r="G56" s="226"/>
      <c r="H56" s="226"/>
      <c r="I56" s="187" t="s">
        <v>174</v>
      </c>
      <c r="J56" s="187" t="s">
        <v>802</v>
      </c>
      <c r="K56" s="227">
        <v>43565</v>
      </c>
      <c r="L56" s="187" t="s">
        <v>803</v>
      </c>
      <c r="M56" s="187" t="s">
        <v>329</v>
      </c>
      <c r="N56" s="226" t="s">
        <v>47</v>
      </c>
    </row>
    <row r="57" spans="1:14" ht="119.25" customHeight="1" thickBot="1" x14ac:dyDescent="0.3">
      <c r="A57" s="36">
        <v>53</v>
      </c>
      <c r="B57" s="225" t="s">
        <v>192</v>
      </c>
      <c r="C57" s="225" t="s">
        <v>307</v>
      </c>
      <c r="D57" s="133" t="s">
        <v>821</v>
      </c>
      <c r="E57" s="142" t="s">
        <v>823</v>
      </c>
      <c r="F57" s="226" t="s">
        <v>822</v>
      </c>
      <c r="G57" s="226"/>
      <c r="H57" s="226"/>
      <c r="I57" s="187" t="s">
        <v>174</v>
      </c>
      <c r="J57" s="133" t="s">
        <v>824</v>
      </c>
      <c r="K57" s="227">
        <v>43634</v>
      </c>
      <c r="L57" s="187" t="s">
        <v>825</v>
      </c>
      <c r="M57" s="187" t="s">
        <v>329</v>
      </c>
      <c r="N57" s="226" t="s">
        <v>47</v>
      </c>
    </row>
    <row r="58" spans="1:14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70"/>
      <c r="K58" s="36"/>
      <c r="L58" s="70"/>
      <c r="M58" s="73"/>
      <c r="N58" s="36"/>
    </row>
    <row r="59" spans="1:14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70"/>
      <c r="K59" s="36"/>
      <c r="L59" s="70"/>
      <c r="M59" s="73"/>
      <c r="N59" s="36"/>
    </row>
  </sheetData>
  <mergeCells count="3">
    <mergeCell ref="D2:I2"/>
    <mergeCell ref="D3:H3"/>
    <mergeCell ref="E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zoomScaleSheetLayoutView="90" workbookViewId="0">
      <selection activeCell="D9" sqref="D9"/>
    </sheetView>
  </sheetViews>
  <sheetFormatPr defaultRowHeight="15" x14ac:dyDescent="0.25"/>
  <cols>
    <col min="1" max="1" width="9" bestFit="1" customWidth="1"/>
    <col min="2" max="2" width="22.28515625" customWidth="1"/>
    <col min="3" max="3" width="18.7109375" customWidth="1"/>
    <col min="4" max="4" width="26.5703125" customWidth="1"/>
    <col min="5" max="5" width="22.28515625" style="20" customWidth="1"/>
    <col min="6" max="6" width="14.42578125" customWidth="1"/>
    <col min="7" max="7" width="15.42578125" customWidth="1"/>
    <col min="8" max="8" width="18" customWidth="1"/>
    <col min="9" max="9" width="15" style="20" customWidth="1"/>
    <col min="10" max="11" width="16.28515625" style="20" customWidth="1"/>
    <col min="12" max="12" width="33.5703125" style="20" customWidth="1"/>
    <col min="13" max="13" width="14" customWidth="1"/>
    <col min="14" max="14" width="13.42578125" style="20" customWidth="1"/>
  </cols>
  <sheetData>
    <row r="1" spans="1:14" x14ac:dyDescent="0.25">
      <c r="E1" s="239" t="s">
        <v>773</v>
      </c>
      <c r="F1" s="239"/>
    </row>
    <row r="3" spans="1:14" x14ac:dyDescent="0.25">
      <c r="A3" s="237" t="s">
        <v>771</v>
      </c>
      <c r="B3" s="237"/>
      <c r="C3" s="237"/>
      <c r="D3" s="237"/>
      <c r="E3" s="237"/>
      <c r="F3" s="237"/>
      <c r="G3" s="237"/>
      <c r="H3" s="237"/>
      <c r="I3" s="237"/>
      <c r="J3" s="238"/>
      <c r="K3" s="237"/>
      <c r="L3" s="126"/>
      <c r="M3" s="127"/>
      <c r="N3" s="126"/>
    </row>
    <row r="4" spans="1:14" ht="70.5" customHeight="1" x14ac:dyDescent="0.25">
      <c r="A4" s="128" t="s">
        <v>2</v>
      </c>
      <c r="B4" s="129" t="s">
        <v>3</v>
      </c>
      <c r="C4" s="131" t="s">
        <v>305</v>
      </c>
      <c r="D4" s="132" t="s">
        <v>182</v>
      </c>
      <c r="E4" s="129" t="s">
        <v>183</v>
      </c>
      <c r="F4" s="130" t="s">
        <v>326</v>
      </c>
      <c r="G4" s="131" t="s">
        <v>185</v>
      </c>
      <c r="H4" s="131" t="s">
        <v>308</v>
      </c>
      <c r="I4" s="130" t="s">
        <v>7</v>
      </c>
      <c r="J4" s="130" t="s">
        <v>330</v>
      </c>
      <c r="K4" s="130" t="s">
        <v>187</v>
      </c>
      <c r="L4" s="130" t="s">
        <v>186</v>
      </c>
      <c r="M4" s="130" t="s">
        <v>188</v>
      </c>
      <c r="N4" s="130" t="s">
        <v>189</v>
      </c>
    </row>
    <row r="5" spans="1:14" s="61" customFormat="1" ht="171.75" customHeight="1" thickBot="1" x14ac:dyDescent="0.3">
      <c r="A5" s="134">
        <v>1</v>
      </c>
      <c r="B5" s="135" t="s">
        <v>309</v>
      </c>
      <c r="C5" s="133"/>
      <c r="D5" s="133" t="s">
        <v>311</v>
      </c>
      <c r="E5" s="136" t="s">
        <v>315</v>
      </c>
      <c r="F5" s="136" t="s">
        <v>323</v>
      </c>
      <c r="G5" s="137">
        <v>901500</v>
      </c>
      <c r="H5" s="137">
        <v>619141.54</v>
      </c>
      <c r="I5" s="138"/>
      <c r="J5" s="139" t="s">
        <v>747</v>
      </c>
      <c r="K5" s="140">
        <v>39542</v>
      </c>
      <c r="L5" s="133" t="s">
        <v>746</v>
      </c>
      <c r="M5" s="133" t="s">
        <v>329</v>
      </c>
      <c r="N5" s="133" t="s">
        <v>47</v>
      </c>
    </row>
    <row r="6" spans="1:14" s="61" customFormat="1" ht="103.5" customHeight="1" x14ac:dyDescent="0.25">
      <c r="A6" s="134">
        <v>2</v>
      </c>
      <c r="B6" s="133" t="s">
        <v>310</v>
      </c>
      <c r="C6" s="133" t="s">
        <v>327</v>
      </c>
      <c r="D6" s="133" t="s">
        <v>313</v>
      </c>
      <c r="E6" s="136" t="s">
        <v>317</v>
      </c>
      <c r="F6" s="136" t="s">
        <v>324</v>
      </c>
      <c r="G6" s="137">
        <v>153552</v>
      </c>
      <c r="H6" s="137">
        <v>143529.35999999999</v>
      </c>
      <c r="I6" s="138"/>
      <c r="J6" s="139" t="s">
        <v>748</v>
      </c>
      <c r="K6" s="140">
        <v>40836</v>
      </c>
      <c r="L6" s="133" t="s">
        <v>749</v>
      </c>
      <c r="M6" s="133" t="s">
        <v>329</v>
      </c>
      <c r="N6" s="133" t="s">
        <v>47</v>
      </c>
    </row>
    <row r="7" spans="1:14" s="61" customFormat="1" ht="81.75" customHeight="1" x14ac:dyDescent="0.25">
      <c r="A7" s="134">
        <v>3</v>
      </c>
      <c r="B7" s="133" t="s">
        <v>191</v>
      </c>
      <c r="C7" s="133" t="s">
        <v>328</v>
      </c>
      <c r="D7" s="133" t="s">
        <v>314</v>
      </c>
      <c r="E7" s="136" t="s">
        <v>318</v>
      </c>
      <c r="F7" s="136" t="s">
        <v>325</v>
      </c>
      <c r="G7" s="137">
        <v>1</v>
      </c>
      <c r="H7" s="137"/>
      <c r="I7" s="138"/>
      <c r="J7" s="139" t="s">
        <v>752</v>
      </c>
      <c r="K7" s="140">
        <v>41732</v>
      </c>
      <c r="L7" s="133" t="s">
        <v>753</v>
      </c>
      <c r="M7" s="133" t="s">
        <v>329</v>
      </c>
      <c r="N7" s="133" t="s">
        <v>47</v>
      </c>
    </row>
    <row r="8" spans="1:14" s="60" customFormat="1" ht="93" customHeight="1" thickBot="1" x14ac:dyDescent="0.3">
      <c r="A8" s="141">
        <v>4</v>
      </c>
      <c r="B8" s="141" t="s">
        <v>575</v>
      </c>
      <c r="C8" s="141" t="s">
        <v>576</v>
      </c>
      <c r="D8" s="133" t="s">
        <v>577</v>
      </c>
      <c r="E8" s="142" t="s">
        <v>578</v>
      </c>
      <c r="F8" s="141" t="s">
        <v>579</v>
      </c>
      <c r="G8" s="223">
        <v>1</v>
      </c>
      <c r="H8" s="143"/>
      <c r="I8" s="133" t="s">
        <v>174</v>
      </c>
      <c r="J8" s="133" t="s">
        <v>580</v>
      </c>
      <c r="K8" s="144">
        <v>43517</v>
      </c>
      <c r="L8" s="133" t="s">
        <v>581</v>
      </c>
      <c r="M8" s="133" t="s">
        <v>329</v>
      </c>
      <c r="N8" s="133" t="s">
        <v>47</v>
      </c>
    </row>
    <row r="9" spans="1:14" s="60" customFormat="1" ht="154.5" thickBot="1" x14ac:dyDescent="0.3">
      <c r="A9" s="57">
        <v>5</v>
      </c>
      <c r="B9" s="141" t="s">
        <v>811</v>
      </c>
      <c r="C9" s="141" t="s">
        <v>576</v>
      </c>
      <c r="D9" s="133" t="s">
        <v>807</v>
      </c>
      <c r="E9" s="142" t="s">
        <v>808</v>
      </c>
      <c r="F9" s="57" t="s">
        <v>806</v>
      </c>
      <c r="G9" s="59">
        <v>1</v>
      </c>
      <c r="H9" s="59"/>
      <c r="I9" s="133" t="s">
        <v>174</v>
      </c>
      <c r="J9" s="133" t="s">
        <v>809</v>
      </c>
      <c r="K9" s="67">
        <v>43577</v>
      </c>
      <c r="L9" s="133" t="s">
        <v>810</v>
      </c>
      <c r="M9" s="133" t="s">
        <v>329</v>
      </c>
      <c r="N9" s="133" t="s">
        <v>47</v>
      </c>
    </row>
    <row r="10" spans="1:14" s="60" customFormat="1" ht="90.75" thickBot="1" x14ac:dyDescent="0.3">
      <c r="A10" s="57">
        <v>6</v>
      </c>
      <c r="B10" s="57" t="s">
        <v>831</v>
      </c>
      <c r="C10" s="141" t="s">
        <v>576</v>
      </c>
      <c r="D10" s="133" t="s">
        <v>826</v>
      </c>
      <c r="E10" s="142" t="s">
        <v>827</v>
      </c>
      <c r="F10" s="57" t="s">
        <v>828</v>
      </c>
      <c r="G10" s="59">
        <v>1</v>
      </c>
      <c r="H10" s="59"/>
      <c r="I10" s="133" t="s">
        <v>174</v>
      </c>
      <c r="J10" s="133" t="s">
        <v>829</v>
      </c>
      <c r="K10" s="144">
        <v>43635</v>
      </c>
      <c r="L10" s="133" t="s">
        <v>830</v>
      </c>
      <c r="M10" s="133" t="s">
        <v>329</v>
      </c>
      <c r="N10" s="133" t="s">
        <v>47</v>
      </c>
    </row>
    <row r="11" spans="1:14" s="60" customFormat="1" x14ac:dyDescent="0.25">
      <c r="A11" s="57"/>
      <c r="B11" s="57"/>
      <c r="C11" s="57"/>
      <c r="D11" s="57"/>
      <c r="E11" s="57"/>
      <c r="F11" s="57"/>
      <c r="G11" s="59"/>
      <c r="H11" s="59"/>
      <c r="I11" s="57"/>
      <c r="J11" s="66"/>
      <c r="K11" s="67"/>
      <c r="L11" s="58"/>
      <c r="M11" s="64"/>
      <c r="N11" s="58"/>
    </row>
    <row r="12" spans="1:14" s="60" customFormat="1" x14ac:dyDescent="0.25">
      <c r="A12" s="57"/>
      <c r="B12" s="57"/>
      <c r="C12" s="57"/>
      <c r="D12" s="57"/>
      <c r="E12" s="57"/>
      <c r="F12" s="57"/>
      <c r="G12" s="59"/>
      <c r="H12" s="59"/>
      <c r="I12" s="57"/>
      <c r="J12" s="66"/>
      <c r="K12" s="67"/>
      <c r="L12" s="58"/>
      <c r="M12" s="64"/>
      <c r="N12" s="58"/>
    </row>
    <row r="13" spans="1:14" s="60" customFormat="1" x14ac:dyDescent="0.25">
      <c r="A13" s="57"/>
      <c r="B13" s="57"/>
      <c r="C13" s="57"/>
      <c r="D13" s="57"/>
      <c r="E13" s="57"/>
      <c r="F13" s="57"/>
      <c r="G13" s="59"/>
      <c r="H13" s="59"/>
      <c r="I13" s="57"/>
      <c r="J13" s="66"/>
      <c r="K13" s="67"/>
      <c r="L13" s="58"/>
      <c r="M13" s="64"/>
      <c r="N13" s="58"/>
    </row>
    <row r="14" spans="1:14" s="60" customFormat="1" x14ac:dyDescent="0.25">
      <c r="A14" s="57"/>
      <c r="B14" s="57"/>
      <c r="C14" s="57"/>
      <c r="D14" s="57"/>
      <c r="E14" s="57"/>
      <c r="F14" s="57"/>
      <c r="G14" s="59"/>
      <c r="H14" s="59"/>
      <c r="I14" s="57"/>
      <c r="J14" s="66"/>
      <c r="K14" s="67"/>
      <c r="L14" s="58"/>
      <c r="M14" s="64"/>
      <c r="N14" s="58"/>
    </row>
    <row r="15" spans="1:14" s="60" customFormat="1" x14ac:dyDescent="0.25">
      <c r="A15" s="57"/>
      <c r="B15" s="57"/>
      <c r="C15" s="57"/>
      <c r="D15" s="57"/>
      <c r="E15" s="57"/>
      <c r="F15" s="57"/>
      <c r="G15" s="59"/>
      <c r="H15" s="59"/>
      <c r="I15" s="57"/>
      <c r="J15" s="66"/>
      <c r="K15" s="66"/>
      <c r="L15" s="58"/>
      <c r="M15" s="64"/>
      <c r="N15" s="58"/>
    </row>
    <row r="16" spans="1:14" s="56" customFormat="1" x14ac:dyDescent="0.25">
      <c r="A16" s="57"/>
      <c r="B16" s="26"/>
      <c r="C16" s="26"/>
      <c r="D16" s="26"/>
      <c r="E16" s="26"/>
      <c r="F16" s="26"/>
      <c r="G16" s="27"/>
      <c r="H16" s="27"/>
      <c r="I16" s="26"/>
      <c r="J16" s="4"/>
      <c r="K16" s="4"/>
      <c r="L16" s="120"/>
      <c r="M16" s="65"/>
      <c r="N16" s="120"/>
    </row>
    <row r="17" spans="1:14" s="56" customFormat="1" x14ac:dyDescent="0.25">
      <c r="A17" s="57"/>
      <c r="B17" s="26"/>
      <c r="C17" s="26"/>
      <c r="D17" s="26"/>
      <c r="E17" s="26"/>
      <c r="F17" s="26"/>
      <c r="G17" s="27"/>
      <c r="H17" s="27"/>
      <c r="I17" s="26"/>
      <c r="J17" s="4"/>
      <c r="K17" s="4"/>
      <c r="L17" s="120"/>
      <c r="M17" s="65"/>
      <c r="N17" s="120"/>
    </row>
    <row r="18" spans="1:14" s="60" customFormat="1" x14ac:dyDescent="0.25">
      <c r="A18" s="57"/>
      <c r="B18" s="57"/>
      <c r="C18" s="57"/>
      <c r="D18" s="57"/>
      <c r="E18" s="57"/>
      <c r="F18" s="57"/>
      <c r="G18" s="59"/>
      <c r="H18" s="59"/>
      <c r="I18" s="57"/>
      <c r="J18" s="66"/>
      <c r="K18" s="67"/>
      <c r="L18" s="58"/>
      <c r="M18" s="64"/>
      <c r="N18" s="58"/>
    </row>
    <row r="19" spans="1:14" s="60" customFormat="1" x14ac:dyDescent="0.25">
      <c r="A19" s="57"/>
      <c r="B19" s="57"/>
      <c r="C19" s="57"/>
      <c r="D19" s="57"/>
      <c r="E19" s="57"/>
      <c r="F19" s="57"/>
      <c r="G19" s="59"/>
      <c r="H19" s="59"/>
      <c r="I19" s="57"/>
      <c r="J19" s="66"/>
      <c r="K19" s="67"/>
      <c r="L19" s="58"/>
      <c r="M19" s="64"/>
      <c r="N19" s="58"/>
    </row>
    <row r="20" spans="1:14" s="61" customFormat="1" x14ac:dyDescent="0.25">
      <c r="A20" s="62"/>
      <c r="B20" s="57"/>
      <c r="C20" s="25"/>
      <c r="D20" s="57"/>
      <c r="E20" s="25"/>
      <c r="F20" s="62"/>
      <c r="G20" s="59"/>
      <c r="H20" s="63"/>
      <c r="I20" s="25"/>
      <c r="J20" s="69"/>
      <c r="K20" s="69"/>
      <c r="L20" s="94"/>
      <c r="M20" s="68"/>
      <c r="N20" s="94"/>
    </row>
    <row r="21" spans="1:14" s="61" customFormat="1" x14ac:dyDescent="0.25">
      <c r="A21" s="62"/>
      <c r="B21" s="25"/>
      <c r="C21" s="25"/>
      <c r="D21" s="62"/>
      <c r="E21" s="25"/>
      <c r="F21" s="62"/>
      <c r="G21" s="63"/>
      <c r="H21" s="63"/>
      <c r="I21" s="25"/>
      <c r="J21" s="69"/>
      <c r="K21" s="69"/>
      <c r="L21" s="94"/>
      <c r="M21" s="68"/>
      <c r="N21" s="94"/>
    </row>
    <row r="22" spans="1:14" s="61" customFormat="1" x14ac:dyDescent="0.25">
      <c r="A22" s="62"/>
      <c r="B22" s="57"/>
      <c r="C22" s="25"/>
      <c r="D22" s="57"/>
      <c r="E22" s="25"/>
      <c r="F22" s="25"/>
      <c r="G22" s="59"/>
      <c r="H22" s="59"/>
      <c r="I22" s="25"/>
      <c r="J22" s="69"/>
      <c r="K22" s="69"/>
      <c r="L22" s="94"/>
      <c r="M22" s="68"/>
      <c r="N22" s="94"/>
    </row>
    <row r="23" spans="1:14" x14ac:dyDescent="0.25">
      <c r="A23" s="236" t="s">
        <v>48</v>
      </c>
      <c r="B23" s="236"/>
      <c r="C23" s="28"/>
      <c r="D23" s="28"/>
      <c r="E23" s="29"/>
      <c r="F23" s="28"/>
      <c r="G23" s="30">
        <f>G8+G7+G6+G5</f>
        <v>1055054</v>
      </c>
      <c r="H23" s="30">
        <f>H8+H7+H6+H5</f>
        <v>762670.9</v>
      </c>
      <c r="I23" s="31"/>
      <c r="J23" s="104"/>
      <c r="K23" s="70"/>
      <c r="L23" s="70"/>
      <c r="M23" s="36"/>
      <c r="N23" s="70"/>
    </row>
  </sheetData>
  <mergeCells count="3">
    <mergeCell ref="A23:B23"/>
    <mergeCell ref="A3:K3"/>
    <mergeCell ref="E1:F1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view="pageBreakPreview" topLeftCell="A72" zoomScaleNormal="70" zoomScaleSheetLayoutView="100" workbookViewId="0">
      <selection activeCell="D75" sqref="D75"/>
    </sheetView>
  </sheetViews>
  <sheetFormatPr defaultRowHeight="15" x14ac:dyDescent="0.25"/>
  <cols>
    <col min="1" max="1" width="5.28515625" customWidth="1"/>
    <col min="2" max="2" width="13.85546875" customWidth="1"/>
    <col min="3" max="3" width="27.140625" customWidth="1"/>
    <col min="4" max="4" width="17.42578125" style="20" customWidth="1"/>
    <col min="5" max="5" width="32.5703125" customWidth="1"/>
    <col min="6" max="6" width="9.5703125" customWidth="1"/>
    <col min="7" max="7" width="13" customWidth="1"/>
    <col min="8" max="8" width="12.85546875" customWidth="1"/>
    <col min="9" max="9" width="15.42578125" style="72" customWidth="1"/>
    <col min="10" max="10" width="26.7109375" style="20" customWidth="1"/>
    <col min="11" max="11" width="20.85546875" style="20" customWidth="1"/>
    <col min="12" max="12" width="16.42578125" style="43" customWidth="1"/>
    <col min="13" max="13" width="15.5703125" style="75" customWidth="1"/>
    <col min="14" max="14" width="13.7109375" customWidth="1"/>
    <col min="15" max="15" width="11.28515625" customWidth="1"/>
    <col min="16" max="16" width="18.7109375" customWidth="1"/>
    <col min="17" max="17" width="12.85546875" customWidth="1"/>
  </cols>
  <sheetData>
    <row r="1" spans="1:18" x14ac:dyDescent="0.25">
      <c r="A1" s="242" t="s">
        <v>0</v>
      </c>
      <c r="B1" s="243"/>
      <c r="C1" s="244"/>
      <c r="D1" s="243"/>
      <c r="E1" s="244"/>
      <c r="F1" s="243"/>
      <c r="G1" s="244"/>
      <c r="H1" s="244"/>
      <c r="I1" s="244"/>
      <c r="J1" s="243"/>
      <c r="K1" s="244"/>
      <c r="L1" s="243"/>
      <c r="M1" s="243"/>
      <c r="N1" s="243"/>
      <c r="O1" s="243"/>
      <c r="P1" s="244"/>
      <c r="Q1" s="22"/>
      <c r="R1" s="22"/>
    </row>
    <row r="2" spans="1:18" x14ac:dyDescent="0.25">
      <c r="A2" s="245" t="s">
        <v>331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2"/>
      <c r="R2" s="22"/>
    </row>
    <row r="3" spans="1:18" x14ac:dyDescent="0.25">
      <c r="A3" s="247" t="s">
        <v>772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/>
      <c r="P3" s="249"/>
      <c r="Q3" s="22"/>
      <c r="R3" s="22"/>
    </row>
    <row r="4" spans="1:18" x14ac:dyDescent="0.25">
      <c r="A4" s="169"/>
      <c r="B4" s="129"/>
      <c r="C4" s="129"/>
      <c r="D4" s="132"/>
      <c r="E4" s="132"/>
      <c r="F4" s="129"/>
      <c r="G4" s="129"/>
      <c r="H4" s="129"/>
      <c r="I4" s="145"/>
      <c r="J4" s="130"/>
      <c r="K4" s="130"/>
      <c r="L4" s="131"/>
      <c r="M4" s="130"/>
      <c r="N4" s="146"/>
      <c r="O4" s="147"/>
      <c r="P4" s="147"/>
      <c r="Q4" s="51"/>
    </row>
    <row r="5" spans="1:18" ht="69" customHeight="1" x14ac:dyDescent="0.25">
      <c r="A5" s="128" t="s">
        <v>2</v>
      </c>
      <c r="B5" s="129" t="s">
        <v>3</v>
      </c>
      <c r="C5" s="132" t="s">
        <v>182</v>
      </c>
      <c r="D5" s="129" t="s">
        <v>5</v>
      </c>
      <c r="E5" s="130" t="s">
        <v>6</v>
      </c>
      <c r="F5" s="130" t="s">
        <v>8</v>
      </c>
      <c r="G5" s="170" t="s">
        <v>190</v>
      </c>
      <c r="H5" s="130" t="s">
        <v>7</v>
      </c>
      <c r="I5" s="148" t="s">
        <v>187</v>
      </c>
      <c r="J5" s="130" t="s">
        <v>186</v>
      </c>
      <c r="K5" s="130" t="s">
        <v>330</v>
      </c>
      <c r="L5" s="130" t="s">
        <v>188</v>
      </c>
      <c r="M5" s="130" t="s">
        <v>189</v>
      </c>
      <c r="N5" s="146"/>
      <c r="O5" s="147"/>
      <c r="P5" s="147"/>
      <c r="Q5" s="52"/>
      <c r="R5" s="19"/>
    </row>
    <row r="6" spans="1:18" ht="91.5" customHeight="1" x14ac:dyDescent="0.25">
      <c r="A6" s="149">
        <v>1</v>
      </c>
      <c r="B6" s="150" t="s">
        <v>33</v>
      </c>
      <c r="C6" s="133" t="s">
        <v>115</v>
      </c>
      <c r="D6" s="150" t="s">
        <v>88</v>
      </c>
      <c r="E6" s="150" t="s">
        <v>140</v>
      </c>
      <c r="F6" s="133">
        <v>15012</v>
      </c>
      <c r="G6" s="133">
        <v>85.57</v>
      </c>
      <c r="H6" s="151">
        <v>85.57</v>
      </c>
      <c r="I6" s="152" t="s">
        <v>510</v>
      </c>
      <c r="J6" s="133" t="s">
        <v>511</v>
      </c>
      <c r="K6" s="133" t="s">
        <v>629</v>
      </c>
      <c r="L6" s="133" t="s">
        <v>329</v>
      </c>
      <c r="M6" s="133" t="s">
        <v>47</v>
      </c>
      <c r="N6" s="130"/>
      <c r="O6" s="147"/>
      <c r="P6" s="147"/>
      <c r="Q6" s="52"/>
      <c r="R6" s="19"/>
    </row>
    <row r="7" spans="1:18" ht="91.5" customHeight="1" x14ac:dyDescent="0.25">
      <c r="A7" s="149">
        <v>2</v>
      </c>
      <c r="B7" s="150" t="s">
        <v>33</v>
      </c>
      <c r="C7" s="133" t="s">
        <v>116</v>
      </c>
      <c r="D7" s="150" t="s">
        <v>89</v>
      </c>
      <c r="E7" s="150" t="s">
        <v>141</v>
      </c>
      <c r="F7" s="133">
        <v>20000</v>
      </c>
      <c r="G7" s="133">
        <v>114</v>
      </c>
      <c r="H7" s="151">
        <v>114</v>
      </c>
      <c r="I7" s="152" t="s">
        <v>512</v>
      </c>
      <c r="J7" s="133" t="s">
        <v>513</v>
      </c>
      <c r="K7" s="133" t="s">
        <v>630</v>
      </c>
      <c r="L7" s="133" t="s">
        <v>329</v>
      </c>
      <c r="M7" s="133" t="s">
        <v>47</v>
      </c>
      <c r="N7" s="130"/>
      <c r="O7" s="147"/>
      <c r="P7" s="147"/>
      <c r="Q7" s="52"/>
      <c r="R7" s="19"/>
    </row>
    <row r="8" spans="1:18" s="61" customFormat="1" ht="85.5" customHeight="1" x14ac:dyDescent="0.25">
      <c r="A8" s="149">
        <v>3</v>
      </c>
      <c r="B8" s="150" t="s">
        <v>514</v>
      </c>
      <c r="C8" s="133" t="s">
        <v>515</v>
      </c>
      <c r="D8" s="150" t="s">
        <v>516</v>
      </c>
      <c r="E8" s="150" t="s">
        <v>517</v>
      </c>
      <c r="F8" s="150">
        <v>342</v>
      </c>
      <c r="G8" s="171">
        <v>24186.240000000002</v>
      </c>
      <c r="H8" s="171">
        <v>24186.240000000002</v>
      </c>
      <c r="I8" s="152" t="s">
        <v>519</v>
      </c>
      <c r="J8" s="139" t="s">
        <v>518</v>
      </c>
      <c r="K8" s="190" t="s">
        <v>631</v>
      </c>
      <c r="L8" s="133" t="s">
        <v>329</v>
      </c>
      <c r="M8" s="133" t="s">
        <v>47</v>
      </c>
      <c r="N8" s="130"/>
      <c r="O8" s="147"/>
      <c r="P8" s="147"/>
      <c r="Q8" s="91"/>
      <c r="R8" s="92"/>
    </row>
    <row r="9" spans="1:18" s="61" customFormat="1" ht="117" customHeight="1" x14ac:dyDescent="0.25">
      <c r="A9" s="149">
        <v>4</v>
      </c>
      <c r="B9" s="150" t="s">
        <v>33</v>
      </c>
      <c r="C9" s="133" t="s">
        <v>117</v>
      </c>
      <c r="D9" s="150" t="s">
        <v>90</v>
      </c>
      <c r="E9" s="150" t="s">
        <v>142</v>
      </c>
      <c r="F9" s="133">
        <v>321</v>
      </c>
      <c r="G9" s="133">
        <v>313732.56</v>
      </c>
      <c r="H9" s="151">
        <v>313732.56</v>
      </c>
      <c r="I9" s="152" t="s">
        <v>521</v>
      </c>
      <c r="J9" s="133" t="s">
        <v>520</v>
      </c>
      <c r="K9" s="133" t="s">
        <v>632</v>
      </c>
      <c r="L9" s="133" t="s">
        <v>329</v>
      </c>
      <c r="M9" s="133" t="s">
        <v>47</v>
      </c>
      <c r="N9" s="130"/>
      <c r="O9" s="147"/>
      <c r="P9" s="147"/>
      <c r="Q9" s="91"/>
      <c r="R9" s="92"/>
    </row>
    <row r="10" spans="1:18" s="61" customFormat="1" ht="150.75" customHeight="1" x14ac:dyDescent="0.25">
      <c r="A10" s="149">
        <v>5</v>
      </c>
      <c r="B10" s="150" t="s">
        <v>33</v>
      </c>
      <c r="C10" s="133" t="s">
        <v>118</v>
      </c>
      <c r="D10" s="150" t="s">
        <v>91</v>
      </c>
      <c r="E10" s="150" t="s">
        <v>143</v>
      </c>
      <c r="F10" s="133">
        <v>2002</v>
      </c>
      <c r="G10" s="133">
        <v>1956674.72</v>
      </c>
      <c r="H10" s="151">
        <v>1956674.72</v>
      </c>
      <c r="I10" s="152" t="s">
        <v>751</v>
      </c>
      <c r="J10" s="133"/>
      <c r="K10" s="133" t="s">
        <v>750</v>
      </c>
      <c r="L10" s="133" t="s">
        <v>329</v>
      </c>
      <c r="M10" s="133" t="s">
        <v>47</v>
      </c>
      <c r="N10" s="130"/>
      <c r="O10" s="157"/>
      <c r="P10" s="147"/>
      <c r="Q10" s="91"/>
      <c r="R10" s="92"/>
    </row>
    <row r="11" spans="1:18" s="61" customFormat="1" ht="97.5" customHeight="1" x14ac:dyDescent="0.25">
      <c r="A11" s="149">
        <v>6</v>
      </c>
      <c r="B11" s="141" t="s">
        <v>33</v>
      </c>
      <c r="C11" s="153" t="s">
        <v>119</v>
      </c>
      <c r="D11" s="141" t="s">
        <v>92</v>
      </c>
      <c r="E11" s="141" t="s">
        <v>144</v>
      </c>
      <c r="F11" s="153">
        <v>9319</v>
      </c>
      <c r="G11" s="153"/>
      <c r="H11" s="154"/>
      <c r="I11" s="155" t="s">
        <v>523</v>
      </c>
      <c r="J11" s="156" t="s">
        <v>147</v>
      </c>
      <c r="K11" s="153" t="s">
        <v>522</v>
      </c>
      <c r="L11" s="153" t="s">
        <v>329</v>
      </c>
      <c r="M11" s="153" t="s">
        <v>47</v>
      </c>
      <c r="N11" s="130"/>
      <c r="O11" s="157"/>
      <c r="P11" s="147"/>
      <c r="Q11" s="91"/>
      <c r="R11" s="92"/>
    </row>
    <row r="12" spans="1:18" s="61" customFormat="1" ht="109.5" customHeight="1" x14ac:dyDescent="0.25">
      <c r="A12" s="150">
        <v>7</v>
      </c>
      <c r="B12" s="150" t="s">
        <v>356</v>
      </c>
      <c r="C12" s="133" t="s">
        <v>52</v>
      </c>
      <c r="D12" s="150" t="s">
        <v>53</v>
      </c>
      <c r="E12" s="150" t="s">
        <v>54</v>
      </c>
      <c r="F12" s="133">
        <v>5258</v>
      </c>
      <c r="G12" s="133">
        <v>1</v>
      </c>
      <c r="H12" s="158">
        <v>1</v>
      </c>
      <c r="I12" s="159" t="s">
        <v>332</v>
      </c>
      <c r="J12" s="133" t="s">
        <v>384</v>
      </c>
      <c r="K12" s="133" t="s">
        <v>362</v>
      </c>
      <c r="L12" s="133" t="s">
        <v>329</v>
      </c>
      <c r="M12" s="133" t="s">
        <v>47</v>
      </c>
      <c r="N12" s="143"/>
      <c r="O12" s="160"/>
      <c r="P12" s="161"/>
      <c r="Q12" s="91"/>
      <c r="R12" s="92"/>
    </row>
    <row r="13" spans="1:18" s="61" customFormat="1" ht="125.25" customHeight="1" x14ac:dyDescent="0.25">
      <c r="A13" s="139">
        <v>8</v>
      </c>
      <c r="B13" s="150" t="s">
        <v>356</v>
      </c>
      <c r="C13" s="133" t="s">
        <v>333</v>
      </c>
      <c r="D13" s="150" t="s">
        <v>55</v>
      </c>
      <c r="E13" s="150" t="s">
        <v>124</v>
      </c>
      <c r="F13" s="133">
        <v>1516</v>
      </c>
      <c r="G13" s="133">
        <v>1</v>
      </c>
      <c r="H13" s="151">
        <v>1</v>
      </c>
      <c r="I13" s="159" t="s">
        <v>332</v>
      </c>
      <c r="J13" s="133" t="s">
        <v>384</v>
      </c>
      <c r="K13" s="133" t="s">
        <v>365</v>
      </c>
      <c r="L13" s="133" t="s">
        <v>329</v>
      </c>
      <c r="M13" s="133" t="s">
        <v>47</v>
      </c>
      <c r="N13" s="154"/>
      <c r="O13" s="160"/>
      <c r="P13" s="162"/>
      <c r="Q13" s="91"/>
      <c r="R13" s="92"/>
    </row>
    <row r="14" spans="1:18" s="61" customFormat="1" ht="105.75" customHeight="1" thickBot="1" x14ac:dyDescent="0.3">
      <c r="A14" s="139">
        <v>9</v>
      </c>
      <c r="B14" s="150" t="s">
        <v>356</v>
      </c>
      <c r="C14" s="133" t="s">
        <v>96</v>
      </c>
      <c r="D14" s="163" t="s">
        <v>56</v>
      </c>
      <c r="E14" s="150" t="s">
        <v>125</v>
      </c>
      <c r="F14" s="133">
        <v>1524</v>
      </c>
      <c r="G14" s="133">
        <v>1</v>
      </c>
      <c r="H14" s="151">
        <v>1</v>
      </c>
      <c r="I14" s="152" t="s">
        <v>332</v>
      </c>
      <c r="J14" s="133" t="s">
        <v>384</v>
      </c>
      <c r="K14" s="133" t="s">
        <v>370</v>
      </c>
      <c r="L14" s="133" t="s">
        <v>329</v>
      </c>
      <c r="M14" s="133" t="s">
        <v>47</v>
      </c>
      <c r="N14" s="154"/>
      <c r="O14" s="160"/>
      <c r="P14" s="162"/>
      <c r="Q14" s="91"/>
      <c r="R14" s="92"/>
    </row>
    <row r="15" spans="1:18" s="61" customFormat="1" ht="106.5" customHeight="1" thickBot="1" x14ac:dyDescent="0.3">
      <c r="A15" s="139">
        <v>10</v>
      </c>
      <c r="B15" s="150" t="s">
        <v>356</v>
      </c>
      <c r="C15" s="133" t="s">
        <v>97</v>
      </c>
      <c r="D15" s="164" t="s">
        <v>57</v>
      </c>
      <c r="E15" s="133" t="s">
        <v>126</v>
      </c>
      <c r="F15" s="133">
        <v>1306</v>
      </c>
      <c r="G15" s="133">
        <v>1</v>
      </c>
      <c r="H15" s="151">
        <v>1</v>
      </c>
      <c r="I15" s="152" t="s">
        <v>332</v>
      </c>
      <c r="J15" s="133" t="s">
        <v>384</v>
      </c>
      <c r="K15" s="133" t="s">
        <v>369</v>
      </c>
      <c r="L15" s="133" t="s">
        <v>329</v>
      </c>
      <c r="M15" s="133" t="s">
        <v>47</v>
      </c>
      <c r="N15" s="154"/>
      <c r="O15" s="160"/>
      <c r="P15" s="162"/>
      <c r="Q15" s="91"/>
      <c r="R15" s="92"/>
    </row>
    <row r="16" spans="1:18" s="61" customFormat="1" ht="136.5" customHeight="1" thickBot="1" x14ac:dyDescent="0.3">
      <c r="A16" s="139">
        <v>11</v>
      </c>
      <c r="B16" s="150" t="s">
        <v>356</v>
      </c>
      <c r="C16" s="133" t="s">
        <v>97</v>
      </c>
      <c r="D16" s="164" t="s">
        <v>58</v>
      </c>
      <c r="E16" s="133" t="s">
        <v>126</v>
      </c>
      <c r="F16" s="133">
        <v>1119</v>
      </c>
      <c r="G16" s="133">
        <v>1</v>
      </c>
      <c r="H16" s="151">
        <v>1</v>
      </c>
      <c r="I16" s="152" t="s">
        <v>332</v>
      </c>
      <c r="J16" s="133" t="s">
        <v>384</v>
      </c>
      <c r="K16" s="133" t="s">
        <v>372</v>
      </c>
      <c r="L16" s="133" t="s">
        <v>329</v>
      </c>
      <c r="M16" s="133" t="s">
        <v>47</v>
      </c>
      <c r="N16" s="154"/>
      <c r="O16" s="160"/>
      <c r="P16" s="162"/>
      <c r="Q16" s="91"/>
      <c r="R16" s="92"/>
    </row>
    <row r="17" spans="1:18" s="61" customFormat="1" ht="128.25" customHeight="1" x14ac:dyDescent="0.25">
      <c r="A17" s="139">
        <v>12</v>
      </c>
      <c r="B17" s="150" t="s">
        <v>356</v>
      </c>
      <c r="C17" s="133" t="s">
        <v>98</v>
      </c>
      <c r="D17" s="165" t="s">
        <v>59</v>
      </c>
      <c r="E17" s="166" t="s">
        <v>127</v>
      </c>
      <c r="F17" s="166">
        <v>1787</v>
      </c>
      <c r="G17" s="160">
        <v>1</v>
      </c>
      <c r="H17" s="167">
        <v>1</v>
      </c>
      <c r="I17" s="152" t="s">
        <v>332</v>
      </c>
      <c r="J17" s="133" t="s">
        <v>384</v>
      </c>
      <c r="K17" s="133" t="s">
        <v>373</v>
      </c>
      <c r="L17" s="133" t="s">
        <v>329</v>
      </c>
      <c r="M17" s="133" t="s">
        <v>47</v>
      </c>
      <c r="N17" s="154"/>
      <c r="O17" s="160"/>
      <c r="P17" s="162"/>
      <c r="Q17" s="91"/>
      <c r="R17" s="92"/>
    </row>
    <row r="18" spans="1:18" s="61" customFormat="1" ht="102.75" x14ac:dyDescent="0.25">
      <c r="A18" s="139">
        <v>13</v>
      </c>
      <c r="B18" s="150" t="s">
        <v>356</v>
      </c>
      <c r="C18" s="133" t="s">
        <v>99</v>
      </c>
      <c r="D18" s="150" t="s">
        <v>60</v>
      </c>
      <c r="E18" s="150" t="s">
        <v>127</v>
      </c>
      <c r="F18" s="133">
        <v>1138</v>
      </c>
      <c r="G18" s="133">
        <v>1</v>
      </c>
      <c r="H18" s="151">
        <v>1</v>
      </c>
      <c r="I18" s="152" t="s">
        <v>332</v>
      </c>
      <c r="J18" s="133" t="s">
        <v>363</v>
      </c>
      <c r="K18" s="133" t="s">
        <v>374</v>
      </c>
      <c r="L18" s="133" t="s">
        <v>329</v>
      </c>
      <c r="M18" s="133" t="s">
        <v>47</v>
      </c>
      <c r="N18" s="154"/>
      <c r="O18" s="160"/>
      <c r="P18" s="157"/>
      <c r="Q18" s="91"/>
      <c r="R18" s="92"/>
    </row>
    <row r="19" spans="1:18" s="61" customFormat="1" ht="126.75" customHeight="1" x14ac:dyDescent="0.25">
      <c r="A19" s="139">
        <v>14</v>
      </c>
      <c r="B19" s="150" t="s">
        <v>356</v>
      </c>
      <c r="C19" s="133" t="s">
        <v>100</v>
      </c>
      <c r="D19" s="150" t="s">
        <v>61</v>
      </c>
      <c r="E19" s="150" t="s">
        <v>128</v>
      </c>
      <c r="F19" s="133">
        <v>4143</v>
      </c>
      <c r="G19" s="133">
        <v>1</v>
      </c>
      <c r="H19" s="151">
        <v>1</v>
      </c>
      <c r="I19" s="152" t="s">
        <v>332</v>
      </c>
      <c r="J19" s="133" t="s">
        <v>384</v>
      </c>
      <c r="K19" s="133" t="s">
        <v>381</v>
      </c>
      <c r="L19" s="133" t="s">
        <v>329</v>
      </c>
      <c r="M19" s="133" t="s">
        <v>47</v>
      </c>
      <c r="N19" s="154"/>
      <c r="O19" s="160"/>
      <c r="P19" s="157"/>
      <c r="Q19" s="91"/>
      <c r="R19" s="92"/>
    </row>
    <row r="20" spans="1:18" s="61" customFormat="1" ht="106.5" customHeight="1" x14ac:dyDescent="0.25">
      <c r="A20" s="139">
        <v>15</v>
      </c>
      <c r="B20" s="150" t="s">
        <v>356</v>
      </c>
      <c r="C20" s="133" t="s">
        <v>100</v>
      </c>
      <c r="D20" s="150" t="s">
        <v>62</v>
      </c>
      <c r="E20" s="150" t="s">
        <v>128</v>
      </c>
      <c r="F20" s="133">
        <v>3214</v>
      </c>
      <c r="G20" s="133">
        <v>1</v>
      </c>
      <c r="H20" s="151">
        <v>1</v>
      </c>
      <c r="I20" s="152" t="s">
        <v>332</v>
      </c>
      <c r="J20" s="133" t="s">
        <v>363</v>
      </c>
      <c r="K20" s="133" t="s">
        <v>382</v>
      </c>
      <c r="L20" s="133" t="s">
        <v>329</v>
      </c>
      <c r="M20" s="133" t="s">
        <v>47</v>
      </c>
      <c r="N20" s="154"/>
      <c r="O20" s="160"/>
      <c r="P20" s="157"/>
      <c r="Q20" s="91"/>
      <c r="R20" s="92"/>
    </row>
    <row r="21" spans="1:18" s="61" customFormat="1" ht="107.25" customHeight="1" x14ac:dyDescent="0.25">
      <c r="A21" s="139">
        <v>16</v>
      </c>
      <c r="B21" s="150" t="s">
        <v>356</v>
      </c>
      <c r="C21" s="133" t="s">
        <v>101</v>
      </c>
      <c r="D21" s="150" t="s">
        <v>63</v>
      </c>
      <c r="E21" s="150" t="s">
        <v>129</v>
      </c>
      <c r="F21" s="133">
        <v>11399</v>
      </c>
      <c r="G21" s="133">
        <v>1</v>
      </c>
      <c r="H21" s="151">
        <v>1</v>
      </c>
      <c r="I21" s="152" t="s">
        <v>332</v>
      </c>
      <c r="J21" s="133" t="s">
        <v>363</v>
      </c>
      <c r="K21" s="133" t="s">
        <v>383</v>
      </c>
      <c r="L21" s="133" t="s">
        <v>329</v>
      </c>
      <c r="M21" s="133" t="s">
        <v>47</v>
      </c>
      <c r="N21" s="154"/>
      <c r="O21" s="160"/>
      <c r="P21" s="157"/>
      <c r="Q21" s="91"/>
      <c r="R21" s="92"/>
    </row>
    <row r="22" spans="1:18" s="61" customFormat="1" ht="103.5" customHeight="1" x14ac:dyDescent="0.25">
      <c r="A22" s="139">
        <v>17</v>
      </c>
      <c r="B22" s="150" t="s">
        <v>356</v>
      </c>
      <c r="C22" s="133" t="s">
        <v>99</v>
      </c>
      <c r="D22" s="150" t="s">
        <v>64</v>
      </c>
      <c r="E22" s="150" t="s">
        <v>129</v>
      </c>
      <c r="F22" s="133">
        <v>14809</v>
      </c>
      <c r="G22" s="133">
        <v>1</v>
      </c>
      <c r="H22" s="151">
        <v>1</v>
      </c>
      <c r="I22" s="152" t="s">
        <v>332</v>
      </c>
      <c r="J22" s="133" t="s">
        <v>384</v>
      </c>
      <c r="K22" s="133" t="s">
        <v>385</v>
      </c>
      <c r="L22" s="133" t="s">
        <v>329</v>
      </c>
      <c r="M22" s="133" t="s">
        <v>47</v>
      </c>
      <c r="N22" s="154"/>
      <c r="O22" s="160"/>
      <c r="P22" s="157"/>
      <c r="Q22" s="91"/>
      <c r="R22" s="92"/>
    </row>
    <row r="23" spans="1:18" s="61" customFormat="1" ht="105.75" customHeight="1" x14ac:dyDescent="0.25">
      <c r="A23" s="139">
        <v>18</v>
      </c>
      <c r="B23" s="150" t="s">
        <v>356</v>
      </c>
      <c r="C23" s="133" t="s">
        <v>99</v>
      </c>
      <c r="D23" s="150" t="s">
        <v>65</v>
      </c>
      <c r="E23" s="150" t="s">
        <v>129</v>
      </c>
      <c r="F23" s="133">
        <v>5595</v>
      </c>
      <c r="G23" s="133">
        <v>1</v>
      </c>
      <c r="H23" s="151">
        <v>1</v>
      </c>
      <c r="I23" s="152" t="s">
        <v>332</v>
      </c>
      <c r="J23" s="133" t="s">
        <v>384</v>
      </c>
      <c r="K23" s="133" t="s">
        <v>386</v>
      </c>
      <c r="L23" s="133" t="s">
        <v>329</v>
      </c>
      <c r="M23" s="133" t="s">
        <v>47</v>
      </c>
      <c r="N23" s="154"/>
      <c r="O23" s="160"/>
      <c r="P23" s="157"/>
      <c r="Q23" s="91"/>
      <c r="R23" s="92"/>
    </row>
    <row r="24" spans="1:18" s="61" customFormat="1" ht="102.75" customHeight="1" x14ac:dyDescent="0.25">
      <c r="A24" s="139">
        <v>19</v>
      </c>
      <c r="B24" s="150" t="s">
        <v>356</v>
      </c>
      <c r="C24" s="133" t="s">
        <v>102</v>
      </c>
      <c r="D24" s="150" t="s">
        <v>66</v>
      </c>
      <c r="E24" s="150" t="s">
        <v>130</v>
      </c>
      <c r="F24" s="133">
        <v>824</v>
      </c>
      <c r="G24" s="133">
        <v>1</v>
      </c>
      <c r="H24" s="151">
        <v>1</v>
      </c>
      <c r="I24" s="152" t="s">
        <v>332</v>
      </c>
      <c r="J24" s="133" t="s">
        <v>363</v>
      </c>
      <c r="K24" s="133" t="s">
        <v>387</v>
      </c>
      <c r="L24" s="133" t="s">
        <v>329</v>
      </c>
      <c r="M24" s="133" t="s">
        <v>47</v>
      </c>
      <c r="N24" s="154"/>
      <c r="O24" s="160"/>
      <c r="P24" s="157"/>
      <c r="Q24" s="93"/>
      <c r="R24" s="92"/>
    </row>
    <row r="25" spans="1:18" s="61" customFormat="1" ht="105.75" customHeight="1" x14ac:dyDescent="0.25">
      <c r="A25" s="139">
        <v>20</v>
      </c>
      <c r="B25" s="150" t="s">
        <v>356</v>
      </c>
      <c r="C25" s="133" t="s">
        <v>102</v>
      </c>
      <c r="D25" s="150" t="s">
        <v>67</v>
      </c>
      <c r="E25" s="150" t="s">
        <v>130</v>
      </c>
      <c r="F25" s="133">
        <v>753</v>
      </c>
      <c r="G25" s="133">
        <v>1</v>
      </c>
      <c r="H25" s="151">
        <v>1</v>
      </c>
      <c r="I25" s="152" t="s">
        <v>332</v>
      </c>
      <c r="J25" s="133" t="s">
        <v>410</v>
      </c>
      <c r="K25" s="133" t="s">
        <v>388</v>
      </c>
      <c r="L25" s="133" t="s">
        <v>329</v>
      </c>
      <c r="M25" s="133" t="s">
        <v>47</v>
      </c>
      <c r="N25" s="154"/>
      <c r="O25" s="160"/>
      <c r="P25" s="157"/>
      <c r="Q25" s="91"/>
      <c r="R25" s="92"/>
    </row>
    <row r="26" spans="1:18" s="61" customFormat="1" ht="105.75" customHeight="1" x14ac:dyDescent="0.25">
      <c r="A26" s="139">
        <v>21</v>
      </c>
      <c r="B26" s="150" t="s">
        <v>356</v>
      </c>
      <c r="C26" s="133" t="s">
        <v>96</v>
      </c>
      <c r="D26" s="150" t="s">
        <v>68</v>
      </c>
      <c r="E26" s="150" t="s">
        <v>131</v>
      </c>
      <c r="F26" s="133">
        <v>9836</v>
      </c>
      <c r="G26" s="133">
        <v>1</v>
      </c>
      <c r="H26" s="151">
        <v>1</v>
      </c>
      <c r="I26" s="152" t="s">
        <v>332</v>
      </c>
      <c r="J26" s="133" t="s">
        <v>384</v>
      </c>
      <c r="K26" s="133" t="s">
        <v>389</v>
      </c>
      <c r="L26" s="133" t="s">
        <v>329</v>
      </c>
      <c r="M26" s="133" t="s">
        <v>47</v>
      </c>
      <c r="N26" s="154"/>
      <c r="O26" s="160"/>
      <c r="P26" s="157"/>
      <c r="Q26" s="91"/>
      <c r="R26" s="92"/>
    </row>
    <row r="27" spans="1:18" s="61" customFormat="1" ht="108" customHeight="1" x14ac:dyDescent="0.25">
      <c r="A27" s="139">
        <v>22</v>
      </c>
      <c r="B27" s="150" t="s">
        <v>356</v>
      </c>
      <c r="C27" s="133" t="s">
        <v>102</v>
      </c>
      <c r="D27" s="150" t="s">
        <v>69</v>
      </c>
      <c r="E27" s="150" t="s">
        <v>132</v>
      </c>
      <c r="F27" s="133">
        <v>3174</v>
      </c>
      <c r="G27" s="133">
        <v>1</v>
      </c>
      <c r="H27" s="151">
        <v>1</v>
      </c>
      <c r="I27" s="152" t="s">
        <v>332</v>
      </c>
      <c r="J27" s="133" t="s">
        <v>384</v>
      </c>
      <c r="K27" s="133" t="s">
        <v>390</v>
      </c>
      <c r="L27" s="133" t="s">
        <v>329</v>
      </c>
      <c r="M27" s="133" t="s">
        <v>47</v>
      </c>
      <c r="N27" s="154"/>
      <c r="O27" s="160"/>
      <c r="P27" s="157"/>
      <c r="Q27" s="91"/>
      <c r="R27" s="92"/>
    </row>
    <row r="28" spans="1:18" s="61" customFormat="1" ht="102.75" x14ac:dyDescent="0.25">
      <c r="A28" s="139">
        <v>23</v>
      </c>
      <c r="B28" s="150" t="s">
        <v>356</v>
      </c>
      <c r="C28" s="133" t="s">
        <v>99</v>
      </c>
      <c r="D28" s="150" t="s">
        <v>70</v>
      </c>
      <c r="E28" s="150" t="s">
        <v>133</v>
      </c>
      <c r="F28" s="133">
        <v>8880</v>
      </c>
      <c r="G28" s="133">
        <v>1</v>
      </c>
      <c r="H28" s="151">
        <v>1</v>
      </c>
      <c r="I28" s="152" t="s">
        <v>332</v>
      </c>
      <c r="J28" s="133" t="s">
        <v>363</v>
      </c>
      <c r="K28" s="133" t="s">
        <v>391</v>
      </c>
      <c r="L28" s="133" t="s">
        <v>329</v>
      </c>
      <c r="M28" s="133" t="s">
        <v>47</v>
      </c>
      <c r="N28" s="154"/>
      <c r="O28" s="160"/>
      <c r="P28" s="157"/>
      <c r="Q28" s="91"/>
      <c r="R28" s="92"/>
    </row>
    <row r="29" spans="1:18" s="61" customFormat="1" ht="104.25" customHeight="1" x14ac:dyDescent="0.25">
      <c r="A29" s="139">
        <v>24</v>
      </c>
      <c r="B29" s="150" t="s">
        <v>356</v>
      </c>
      <c r="C29" s="133" t="s">
        <v>96</v>
      </c>
      <c r="D29" s="150" t="s">
        <v>71</v>
      </c>
      <c r="E29" s="150" t="s">
        <v>134</v>
      </c>
      <c r="F29" s="133">
        <v>12190</v>
      </c>
      <c r="G29" s="133">
        <v>1</v>
      </c>
      <c r="H29" s="151">
        <v>1</v>
      </c>
      <c r="I29" s="152" t="s">
        <v>332</v>
      </c>
      <c r="J29" s="133" t="s">
        <v>363</v>
      </c>
      <c r="K29" s="133" t="s">
        <v>392</v>
      </c>
      <c r="L29" s="133" t="s">
        <v>329</v>
      </c>
      <c r="M29" s="133" t="s">
        <v>47</v>
      </c>
      <c r="N29" s="154"/>
      <c r="O29" s="160"/>
      <c r="P29" s="157"/>
      <c r="Q29" s="91"/>
      <c r="R29" s="92"/>
    </row>
    <row r="30" spans="1:18" s="61" customFormat="1" ht="102" customHeight="1" x14ac:dyDescent="0.25">
      <c r="A30" s="139">
        <v>25</v>
      </c>
      <c r="B30" s="150" t="s">
        <v>356</v>
      </c>
      <c r="C30" s="133" t="s">
        <v>99</v>
      </c>
      <c r="D30" s="150" t="s">
        <v>72</v>
      </c>
      <c r="E30" s="150" t="s">
        <v>133</v>
      </c>
      <c r="F30" s="133">
        <v>3267</v>
      </c>
      <c r="G30" s="133">
        <v>1</v>
      </c>
      <c r="H30" s="151">
        <v>1</v>
      </c>
      <c r="I30" s="152" t="s">
        <v>332</v>
      </c>
      <c r="J30" s="133" t="s">
        <v>363</v>
      </c>
      <c r="K30" s="133" t="s">
        <v>398</v>
      </c>
      <c r="L30" s="133" t="s">
        <v>329</v>
      </c>
      <c r="M30" s="133" t="s">
        <v>47</v>
      </c>
      <c r="N30" s="154"/>
      <c r="O30" s="160"/>
      <c r="P30" s="157"/>
      <c r="Q30" s="91"/>
      <c r="R30" s="92"/>
    </row>
    <row r="31" spans="1:18" s="61" customFormat="1" ht="102.75" customHeight="1" x14ac:dyDescent="0.25">
      <c r="A31" s="139">
        <v>26</v>
      </c>
      <c r="B31" s="150" t="s">
        <v>356</v>
      </c>
      <c r="C31" s="133" t="s">
        <v>96</v>
      </c>
      <c r="D31" s="150" t="s">
        <v>75</v>
      </c>
      <c r="E31" s="150" t="s">
        <v>137</v>
      </c>
      <c r="F31" s="133">
        <v>15924</v>
      </c>
      <c r="G31" s="133">
        <v>1</v>
      </c>
      <c r="H31" s="151">
        <v>1</v>
      </c>
      <c r="I31" s="152" t="s">
        <v>332</v>
      </c>
      <c r="J31" s="133" t="s">
        <v>384</v>
      </c>
      <c r="K31" s="133" t="s">
        <v>401</v>
      </c>
      <c r="L31" s="133" t="s">
        <v>329</v>
      </c>
      <c r="M31" s="133" t="s">
        <v>47</v>
      </c>
      <c r="N31" s="151"/>
      <c r="O31" s="160"/>
      <c r="P31" s="157"/>
      <c r="Q31" s="91"/>
      <c r="R31" s="92"/>
    </row>
    <row r="32" spans="1:18" s="61" customFormat="1" ht="109.5" customHeight="1" x14ac:dyDescent="0.25">
      <c r="A32" s="139">
        <v>27</v>
      </c>
      <c r="B32" s="150" t="s">
        <v>356</v>
      </c>
      <c r="C32" s="133" t="s">
        <v>99</v>
      </c>
      <c r="D32" s="150" t="s">
        <v>73</v>
      </c>
      <c r="E32" s="150" t="s">
        <v>135</v>
      </c>
      <c r="F32" s="133">
        <v>20248</v>
      </c>
      <c r="G32" s="133">
        <v>1</v>
      </c>
      <c r="H32" s="151">
        <v>1</v>
      </c>
      <c r="I32" s="152" t="s">
        <v>358</v>
      </c>
      <c r="J32" s="133" t="s">
        <v>384</v>
      </c>
      <c r="K32" s="133" t="s">
        <v>399</v>
      </c>
      <c r="L32" s="133" t="s">
        <v>329</v>
      </c>
      <c r="M32" s="133" t="s">
        <v>47</v>
      </c>
      <c r="N32" s="154"/>
      <c r="O32" s="160"/>
      <c r="P32" s="157"/>
      <c r="Q32" s="91"/>
      <c r="R32" s="92"/>
    </row>
    <row r="33" spans="1:18" s="61" customFormat="1" ht="104.25" customHeight="1" x14ac:dyDescent="0.25">
      <c r="A33" s="139">
        <v>28</v>
      </c>
      <c r="B33" s="150" t="s">
        <v>356</v>
      </c>
      <c r="C33" s="133" t="s">
        <v>99</v>
      </c>
      <c r="D33" s="150" t="s">
        <v>74</v>
      </c>
      <c r="E33" s="150" t="s">
        <v>136</v>
      </c>
      <c r="F33" s="133">
        <v>27662</v>
      </c>
      <c r="G33" s="133">
        <v>1</v>
      </c>
      <c r="H33" s="151">
        <v>1</v>
      </c>
      <c r="I33" s="152" t="s">
        <v>358</v>
      </c>
      <c r="J33" s="133" t="s">
        <v>384</v>
      </c>
      <c r="K33" s="133" t="s">
        <v>400</v>
      </c>
      <c r="L33" s="133" t="s">
        <v>329</v>
      </c>
      <c r="M33" s="133" t="s">
        <v>47</v>
      </c>
      <c r="N33" s="154"/>
      <c r="O33" s="160"/>
      <c r="P33" s="157"/>
      <c r="Q33" s="91"/>
      <c r="R33" s="92"/>
    </row>
    <row r="34" spans="1:18" s="61" customFormat="1" ht="93" customHeight="1" x14ac:dyDescent="0.25">
      <c r="A34" s="139">
        <v>29</v>
      </c>
      <c r="B34" s="150" t="s">
        <v>33</v>
      </c>
      <c r="C34" s="133" t="s">
        <v>120</v>
      </c>
      <c r="D34" s="150" t="s">
        <v>93</v>
      </c>
      <c r="E34" s="150" t="s">
        <v>145</v>
      </c>
      <c r="F34" s="133">
        <v>2327000</v>
      </c>
      <c r="G34" s="133">
        <v>17962811.100000001</v>
      </c>
      <c r="H34" s="151">
        <v>17962811.100000001</v>
      </c>
      <c r="I34" s="152" t="s">
        <v>524</v>
      </c>
      <c r="J34" s="133" t="s">
        <v>526</v>
      </c>
      <c r="K34" s="133" t="s">
        <v>525</v>
      </c>
      <c r="L34" s="133" t="s">
        <v>329</v>
      </c>
      <c r="M34" s="133" t="s">
        <v>47</v>
      </c>
      <c r="N34" s="154"/>
      <c r="O34" s="160">
        <v>27</v>
      </c>
      <c r="P34" s="157"/>
      <c r="Q34" s="91"/>
      <c r="R34" s="92"/>
    </row>
    <row r="35" spans="1:18" s="61" customFormat="1" ht="118.5" customHeight="1" x14ac:dyDescent="0.25">
      <c r="A35" s="139">
        <v>30</v>
      </c>
      <c r="B35" s="150" t="s">
        <v>356</v>
      </c>
      <c r="C35" s="133" t="s">
        <v>103</v>
      </c>
      <c r="D35" s="150" t="s">
        <v>76</v>
      </c>
      <c r="E35" s="150" t="s">
        <v>138</v>
      </c>
      <c r="F35" s="133" t="s">
        <v>123</v>
      </c>
      <c r="G35" s="133">
        <v>1</v>
      </c>
      <c r="H35" s="151">
        <v>1</v>
      </c>
      <c r="I35" s="152" t="s">
        <v>409</v>
      </c>
      <c r="J35" s="133" t="s">
        <v>367</v>
      </c>
      <c r="K35" s="133" t="s">
        <v>408</v>
      </c>
      <c r="L35" s="133" t="s">
        <v>329</v>
      </c>
      <c r="M35" s="133" t="s">
        <v>47</v>
      </c>
      <c r="N35" s="154"/>
      <c r="O35" s="160">
        <v>29</v>
      </c>
      <c r="P35" s="157"/>
      <c r="Q35" s="91"/>
      <c r="R35" s="92"/>
    </row>
    <row r="36" spans="1:18" s="61" customFormat="1" ht="93.75" customHeight="1" x14ac:dyDescent="0.25">
      <c r="A36" s="139">
        <v>31</v>
      </c>
      <c r="B36" s="150" t="s">
        <v>356</v>
      </c>
      <c r="C36" s="133" t="s">
        <v>104</v>
      </c>
      <c r="D36" s="150" t="s">
        <v>77</v>
      </c>
      <c r="E36" s="150" t="s">
        <v>138</v>
      </c>
      <c r="F36" s="133" t="s">
        <v>422</v>
      </c>
      <c r="G36" s="133">
        <v>1</v>
      </c>
      <c r="H36" s="151">
        <v>1</v>
      </c>
      <c r="I36" s="152" t="s">
        <v>409</v>
      </c>
      <c r="J36" s="133" t="s">
        <v>367</v>
      </c>
      <c r="K36" s="133" t="s">
        <v>421</v>
      </c>
      <c r="L36" s="133" t="s">
        <v>329</v>
      </c>
      <c r="M36" s="133" t="s">
        <v>47</v>
      </c>
      <c r="N36" s="154"/>
      <c r="O36" s="160">
        <v>30</v>
      </c>
      <c r="P36" s="157"/>
      <c r="Q36" s="91"/>
      <c r="R36" s="92"/>
    </row>
    <row r="37" spans="1:18" s="61" customFormat="1" ht="108.75" customHeight="1" x14ac:dyDescent="0.25">
      <c r="A37" s="139">
        <v>32</v>
      </c>
      <c r="B37" s="150" t="s">
        <v>356</v>
      </c>
      <c r="C37" s="133" t="s">
        <v>105</v>
      </c>
      <c r="D37" s="150" t="s">
        <v>78</v>
      </c>
      <c r="E37" s="150" t="s">
        <v>139</v>
      </c>
      <c r="F37" s="133">
        <v>2747</v>
      </c>
      <c r="G37" s="133">
        <v>1</v>
      </c>
      <c r="H37" s="151">
        <v>1</v>
      </c>
      <c r="I37" s="152" t="s">
        <v>409</v>
      </c>
      <c r="J37" s="133" t="s">
        <v>367</v>
      </c>
      <c r="K37" s="133" t="s">
        <v>423</v>
      </c>
      <c r="L37" s="133" t="s">
        <v>329</v>
      </c>
      <c r="M37" s="133" t="s">
        <v>47</v>
      </c>
      <c r="N37" s="154"/>
      <c r="O37" s="160">
        <v>31</v>
      </c>
      <c r="P37" s="157"/>
      <c r="Q37" s="91"/>
      <c r="R37" s="92"/>
    </row>
    <row r="38" spans="1:18" s="61" customFormat="1" ht="105.75" customHeight="1" x14ac:dyDescent="0.25">
      <c r="A38" s="139">
        <v>33</v>
      </c>
      <c r="B38" s="150" t="s">
        <v>356</v>
      </c>
      <c r="C38" s="133" t="s">
        <v>106</v>
      </c>
      <c r="D38" s="150" t="s">
        <v>79</v>
      </c>
      <c r="E38" s="150" t="s">
        <v>139</v>
      </c>
      <c r="F38" s="133">
        <v>3036</v>
      </c>
      <c r="G38" s="133">
        <v>1</v>
      </c>
      <c r="H38" s="151">
        <v>1</v>
      </c>
      <c r="I38" s="152" t="s">
        <v>409</v>
      </c>
      <c r="J38" s="133" t="s">
        <v>367</v>
      </c>
      <c r="K38" s="133" t="s">
        <v>426</v>
      </c>
      <c r="L38" s="133" t="s">
        <v>329</v>
      </c>
      <c r="M38" s="133" t="s">
        <v>47</v>
      </c>
      <c r="N38" s="154"/>
      <c r="O38" s="160"/>
      <c r="P38" s="157"/>
      <c r="Q38" s="91"/>
      <c r="R38" s="92"/>
    </row>
    <row r="39" spans="1:18" s="61" customFormat="1" ht="107.25" customHeight="1" x14ac:dyDescent="0.25">
      <c r="A39" s="139">
        <v>34</v>
      </c>
      <c r="B39" s="150" t="s">
        <v>356</v>
      </c>
      <c r="C39" s="133" t="s">
        <v>107</v>
      </c>
      <c r="D39" s="150" t="s">
        <v>80</v>
      </c>
      <c r="E39" s="150" t="s">
        <v>139</v>
      </c>
      <c r="F39" s="133">
        <v>2581</v>
      </c>
      <c r="G39" s="133">
        <v>1</v>
      </c>
      <c r="H39" s="151">
        <v>1</v>
      </c>
      <c r="I39" s="152" t="s">
        <v>409</v>
      </c>
      <c r="J39" s="133" t="s">
        <v>367</v>
      </c>
      <c r="K39" s="133" t="s">
        <v>427</v>
      </c>
      <c r="L39" s="133" t="s">
        <v>329</v>
      </c>
      <c r="M39" s="133" t="s">
        <v>47</v>
      </c>
      <c r="N39" s="154"/>
      <c r="O39" s="160"/>
      <c r="P39" s="157"/>
      <c r="Q39" s="91"/>
      <c r="R39" s="92"/>
    </row>
    <row r="40" spans="1:18" s="61" customFormat="1" ht="96" customHeight="1" x14ac:dyDescent="0.25">
      <c r="A40" s="139">
        <v>35</v>
      </c>
      <c r="B40" s="150" t="s">
        <v>356</v>
      </c>
      <c r="C40" s="133" t="s">
        <v>108</v>
      </c>
      <c r="D40" s="150" t="s">
        <v>81</v>
      </c>
      <c r="E40" s="150" t="s">
        <v>139</v>
      </c>
      <c r="F40" s="133">
        <v>3611</v>
      </c>
      <c r="G40" s="133">
        <v>1</v>
      </c>
      <c r="H40" s="151">
        <v>1</v>
      </c>
      <c r="I40" s="152" t="s">
        <v>409</v>
      </c>
      <c r="J40" s="133" t="s">
        <v>367</v>
      </c>
      <c r="K40" s="133" t="s">
        <v>430</v>
      </c>
      <c r="L40" s="133" t="s">
        <v>329</v>
      </c>
      <c r="M40" s="133" t="s">
        <v>47</v>
      </c>
      <c r="N40" s="154"/>
      <c r="O40" s="160"/>
      <c r="P40" s="157"/>
      <c r="Q40" s="91"/>
      <c r="R40" s="92"/>
    </row>
    <row r="41" spans="1:18" s="61" customFormat="1" ht="102" customHeight="1" x14ac:dyDescent="0.25">
      <c r="A41" s="139">
        <v>36</v>
      </c>
      <c r="B41" s="150" t="s">
        <v>356</v>
      </c>
      <c r="C41" s="133" t="s">
        <v>109</v>
      </c>
      <c r="D41" s="150" t="s">
        <v>82</v>
      </c>
      <c r="E41" s="150" t="s">
        <v>139</v>
      </c>
      <c r="F41" s="133">
        <v>14220</v>
      </c>
      <c r="G41" s="133">
        <v>1</v>
      </c>
      <c r="H41" s="151">
        <v>1</v>
      </c>
      <c r="I41" s="152" t="s">
        <v>409</v>
      </c>
      <c r="J41" s="133" t="s">
        <v>367</v>
      </c>
      <c r="K41" s="133" t="s">
        <v>439</v>
      </c>
      <c r="L41" s="133" t="s">
        <v>329</v>
      </c>
      <c r="M41" s="133" t="s">
        <v>47</v>
      </c>
      <c r="N41" s="154"/>
      <c r="O41" s="160"/>
      <c r="P41" s="157"/>
      <c r="Q41" s="91"/>
      <c r="R41" s="92"/>
    </row>
    <row r="42" spans="1:18" s="61" customFormat="1" ht="100.5" customHeight="1" x14ac:dyDescent="0.25">
      <c r="A42" s="139">
        <v>37</v>
      </c>
      <c r="B42" s="150" t="s">
        <v>356</v>
      </c>
      <c r="C42" s="133" t="s">
        <v>110</v>
      </c>
      <c r="D42" s="150" t="s">
        <v>83</v>
      </c>
      <c r="E42" s="150" t="s">
        <v>139</v>
      </c>
      <c r="F42" s="133">
        <v>4765</v>
      </c>
      <c r="G42" s="133">
        <v>1</v>
      </c>
      <c r="H42" s="151">
        <v>1</v>
      </c>
      <c r="I42" s="152" t="s">
        <v>409</v>
      </c>
      <c r="J42" s="133" t="s">
        <v>367</v>
      </c>
      <c r="K42" s="133" t="s">
        <v>448</v>
      </c>
      <c r="L42" s="133" t="s">
        <v>329</v>
      </c>
      <c r="M42" s="133" t="s">
        <v>47</v>
      </c>
      <c r="N42" s="154"/>
      <c r="O42" s="160"/>
      <c r="P42" s="157"/>
      <c r="Q42" s="91"/>
      <c r="R42" s="92"/>
    </row>
    <row r="43" spans="1:18" s="61" customFormat="1" ht="103.5" customHeight="1" x14ac:dyDescent="0.25">
      <c r="A43" s="139">
        <v>38</v>
      </c>
      <c r="B43" s="150" t="s">
        <v>356</v>
      </c>
      <c r="C43" s="133" t="s">
        <v>111</v>
      </c>
      <c r="D43" s="150" t="s">
        <v>84</v>
      </c>
      <c r="E43" s="150" t="s">
        <v>139</v>
      </c>
      <c r="F43" s="133">
        <v>1899</v>
      </c>
      <c r="G43" s="133">
        <v>1</v>
      </c>
      <c r="H43" s="151">
        <v>1</v>
      </c>
      <c r="I43" s="152" t="s">
        <v>409</v>
      </c>
      <c r="J43" s="133" t="s">
        <v>367</v>
      </c>
      <c r="K43" s="133" t="s">
        <v>481</v>
      </c>
      <c r="L43" s="133" t="s">
        <v>329</v>
      </c>
      <c r="M43" s="133" t="s">
        <v>47</v>
      </c>
      <c r="N43" s="154"/>
      <c r="O43" s="160"/>
      <c r="P43" s="157"/>
      <c r="Q43" s="91"/>
      <c r="R43" s="92"/>
    </row>
    <row r="44" spans="1:18" s="61" customFormat="1" ht="99.75" customHeight="1" x14ac:dyDescent="0.25">
      <c r="A44" s="139">
        <v>39</v>
      </c>
      <c r="B44" s="150" t="s">
        <v>356</v>
      </c>
      <c r="C44" s="133" t="s">
        <v>112</v>
      </c>
      <c r="D44" s="150" t="s">
        <v>85</v>
      </c>
      <c r="E44" s="150" t="s">
        <v>139</v>
      </c>
      <c r="F44" s="133">
        <v>2652</v>
      </c>
      <c r="G44" s="133">
        <v>1</v>
      </c>
      <c r="H44" s="151">
        <v>1</v>
      </c>
      <c r="I44" s="152" t="s">
        <v>409</v>
      </c>
      <c r="J44" s="133" t="s">
        <v>367</v>
      </c>
      <c r="K44" s="133" t="s">
        <v>494</v>
      </c>
      <c r="L44" s="133" t="s">
        <v>329</v>
      </c>
      <c r="M44" s="133" t="s">
        <v>47</v>
      </c>
      <c r="N44" s="154"/>
      <c r="O44" s="160"/>
      <c r="P44" s="157"/>
      <c r="Q44" s="91"/>
      <c r="R44" s="92"/>
    </row>
    <row r="45" spans="1:18" s="61" customFormat="1" ht="93" customHeight="1" x14ac:dyDescent="0.25">
      <c r="A45" s="139">
        <v>40</v>
      </c>
      <c r="B45" s="150" t="s">
        <v>356</v>
      </c>
      <c r="C45" s="133" t="s">
        <v>113</v>
      </c>
      <c r="D45" s="150" t="s">
        <v>86</v>
      </c>
      <c r="E45" s="150" t="s">
        <v>139</v>
      </c>
      <c r="F45" s="133">
        <v>3011</v>
      </c>
      <c r="G45" s="133">
        <v>1</v>
      </c>
      <c r="H45" s="151">
        <v>1</v>
      </c>
      <c r="I45" s="152" t="s">
        <v>409</v>
      </c>
      <c r="J45" s="133" t="s">
        <v>367</v>
      </c>
      <c r="K45" s="133" t="s">
        <v>494</v>
      </c>
      <c r="L45" s="133" t="s">
        <v>329</v>
      </c>
      <c r="M45" s="133" t="s">
        <v>47</v>
      </c>
      <c r="N45" s="154"/>
      <c r="O45" s="160"/>
      <c r="P45" s="157"/>
      <c r="Q45" s="91"/>
      <c r="R45" s="92"/>
    </row>
    <row r="46" spans="1:18" s="61" customFormat="1" ht="107.25" customHeight="1" x14ac:dyDescent="0.25">
      <c r="A46" s="139">
        <v>41</v>
      </c>
      <c r="B46" s="150" t="s">
        <v>356</v>
      </c>
      <c r="C46" s="133" t="s">
        <v>114</v>
      </c>
      <c r="D46" s="150" t="s">
        <v>87</v>
      </c>
      <c r="E46" s="150" t="s">
        <v>139</v>
      </c>
      <c r="F46" s="133">
        <v>2262</v>
      </c>
      <c r="G46" s="133">
        <v>1</v>
      </c>
      <c r="H46" s="151">
        <v>1</v>
      </c>
      <c r="I46" s="152" t="s">
        <v>409</v>
      </c>
      <c r="J46" s="133" t="s">
        <v>367</v>
      </c>
      <c r="K46" s="133" t="s">
        <v>506</v>
      </c>
      <c r="L46" s="133" t="s">
        <v>329</v>
      </c>
      <c r="M46" s="133" t="s">
        <v>47</v>
      </c>
      <c r="N46" s="154"/>
      <c r="O46" s="160"/>
      <c r="P46" s="157"/>
      <c r="Q46" s="91"/>
      <c r="R46" s="92"/>
    </row>
    <row r="47" spans="1:18" s="61" customFormat="1" ht="102.75" customHeight="1" thickBot="1" x14ac:dyDescent="0.3">
      <c r="A47" s="139">
        <v>42</v>
      </c>
      <c r="B47" s="150" t="s">
        <v>356</v>
      </c>
      <c r="C47" s="133" t="s">
        <v>159</v>
      </c>
      <c r="D47" s="172" t="s">
        <v>155</v>
      </c>
      <c r="E47" s="150" t="s">
        <v>176</v>
      </c>
      <c r="F47" s="173">
        <v>11158</v>
      </c>
      <c r="G47" s="173">
        <v>1</v>
      </c>
      <c r="H47" s="151" t="s">
        <v>174</v>
      </c>
      <c r="I47" s="152" t="s">
        <v>340</v>
      </c>
      <c r="J47" s="133" t="s">
        <v>444</v>
      </c>
      <c r="K47" s="133" t="s">
        <v>442</v>
      </c>
      <c r="L47" s="133" t="s">
        <v>329</v>
      </c>
      <c r="M47" s="133" t="s">
        <v>47</v>
      </c>
      <c r="N47" s="154"/>
      <c r="O47" s="174"/>
      <c r="P47" s="162"/>
      <c r="Q47" s="76"/>
    </row>
    <row r="48" spans="1:18" s="61" customFormat="1" ht="102.75" customHeight="1" x14ac:dyDescent="0.25">
      <c r="A48" s="139">
        <v>43</v>
      </c>
      <c r="B48" s="150" t="s">
        <v>356</v>
      </c>
      <c r="C48" s="133" t="s">
        <v>172</v>
      </c>
      <c r="D48" s="150" t="s">
        <v>156</v>
      </c>
      <c r="E48" s="150" t="s">
        <v>176</v>
      </c>
      <c r="F48" s="133">
        <v>4867</v>
      </c>
      <c r="G48" s="160">
        <v>1</v>
      </c>
      <c r="H48" s="151" t="s">
        <v>174</v>
      </c>
      <c r="I48" s="152" t="s">
        <v>340</v>
      </c>
      <c r="J48" s="133" t="s">
        <v>441</v>
      </c>
      <c r="K48" s="133" t="s">
        <v>443</v>
      </c>
      <c r="L48" s="133" t="s">
        <v>329</v>
      </c>
      <c r="M48" s="133" t="s">
        <v>47</v>
      </c>
      <c r="N48" s="154"/>
      <c r="O48" s="160"/>
      <c r="P48" s="162"/>
      <c r="Q48" s="76"/>
    </row>
    <row r="49" spans="1:17" s="61" customFormat="1" ht="102.75" customHeight="1" x14ac:dyDescent="0.25">
      <c r="A49" s="139">
        <v>44</v>
      </c>
      <c r="B49" s="150" t="s">
        <v>356</v>
      </c>
      <c r="C49" s="133" t="s">
        <v>173</v>
      </c>
      <c r="D49" s="150" t="s">
        <v>157</v>
      </c>
      <c r="E49" s="150" t="s">
        <v>176</v>
      </c>
      <c r="F49" s="133">
        <v>882</v>
      </c>
      <c r="G49" s="133">
        <v>229302.36</v>
      </c>
      <c r="H49" s="151">
        <v>229302.36</v>
      </c>
      <c r="I49" s="152" t="s">
        <v>340</v>
      </c>
      <c r="J49" s="133" t="s">
        <v>445</v>
      </c>
      <c r="K49" s="133" t="s">
        <v>446</v>
      </c>
      <c r="L49" s="133" t="s">
        <v>329</v>
      </c>
      <c r="M49" s="133" t="s">
        <v>47</v>
      </c>
      <c r="N49" s="154"/>
      <c r="O49" s="160"/>
      <c r="P49" s="162"/>
      <c r="Q49" s="76"/>
    </row>
    <row r="50" spans="1:17" s="61" customFormat="1" ht="102.75" customHeight="1" x14ac:dyDescent="0.25">
      <c r="A50" s="139">
        <v>45</v>
      </c>
      <c r="B50" s="150" t="s">
        <v>356</v>
      </c>
      <c r="C50" s="133" t="s">
        <v>161</v>
      </c>
      <c r="D50" s="150" t="s">
        <v>160</v>
      </c>
      <c r="E50" s="150" t="s">
        <v>176</v>
      </c>
      <c r="F50" s="133">
        <v>5005</v>
      </c>
      <c r="G50" s="133">
        <v>1301199.8999999999</v>
      </c>
      <c r="H50" s="151">
        <v>1301199.8999999999</v>
      </c>
      <c r="I50" s="152" t="s">
        <v>340</v>
      </c>
      <c r="J50" s="133" t="s">
        <v>495</v>
      </c>
      <c r="K50" s="133" t="s">
        <v>496</v>
      </c>
      <c r="L50" s="133" t="s">
        <v>329</v>
      </c>
      <c r="M50" s="133" t="s">
        <v>47</v>
      </c>
      <c r="N50" s="154"/>
      <c r="O50" s="160"/>
      <c r="P50" s="162"/>
      <c r="Q50" s="76"/>
    </row>
    <row r="51" spans="1:17" s="61" customFormat="1" ht="102.75" customHeight="1" x14ac:dyDescent="0.25">
      <c r="A51" s="139">
        <v>46</v>
      </c>
      <c r="B51" s="150" t="s">
        <v>356</v>
      </c>
      <c r="C51" s="133" t="s">
        <v>163</v>
      </c>
      <c r="D51" s="150" t="s">
        <v>162</v>
      </c>
      <c r="E51" s="150" t="s">
        <v>176</v>
      </c>
      <c r="F51" s="133">
        <v>1552</v>
      </c>
      <c r="G51" s="133">
        <v>1</v>
      </c>
      <c r="H51" s="151" t="s">
        <v>174</v>
      </c>
      <c r="I51" s="152" t="s">
        <v>340</v>
      </c>
      <c r="J51" s="133" t="s">
        <v>508</v>
      </c>
      <c r="K51" s="133" t="s">
        <v>509</v>
      </c>
      <c r="L51" s="133" t="s">
        <v>329</v>
      </c>
      <c r="M51" s="139" t="s">
        <v>171</v>
      </c>
      <c r="N51" s="154"/>
      <c r="O51" s="160"/>
      <c r="P51" s="162"/>
      <c r="Q51" s="76"/>
    </row>
    <row r="52" spans="1:17" s="61" customFormat="1" ht="112.5" customHeight="1" x14ac:dyDescent="0.25">
      <c r="A52" s="139">
        <v>47</v>
      </c>
      <c r="B52" s="150" t="s">
        <v>356</v>
      </c>
      <c r="C52" s="133" t="s">
        <v>164</v>
      </c>
      <c r="D52" s="150" t="s">
        <v>165</v>
      </c>
      <c r="E52" s="150" t="s">
        <v>177</v>
      </c>
      <c r="F52" s="133">
        <v>3888</v>
      </c>
      <c r="G52" s="133">
        <v>1</v>
      </c>
      <c r="H52" s="151">
        <v>1</v>
      </c>
      <c r="I52" s="152" t="s">
        <v>341</v>
      </c>
      <c r="J52" s="133" t="s">
        <v>402</v>
      </c>
      <c r="K52" s="133" t="s">
        <v>360</v>
      </c>
      <c r="L52" s="133" t="s">
        <v>329</v>
      </c>
      <c r="M52" s="133" t="s">
        <v>47</v>
      </c>
      <c r="N52" s="154"/>
      <c r="O52" s="160"/>
      <c r="P52" s="162"/>
      <c r="Q52" s="76"/>
    </row>
    <row r="53" spans="1:17" s="61" customFormat="1" ht="112.5" customHeight="1" x14ac:dyDescent="0.25">
      <c r="A53" s="139">
        <v>48</v>
      </c>
      <c r="B53" s="150" t="s">
        <v>356</v>
      </c>
      <c r="C53" s="133" t="s">
        <v>166</v>
      </c>
      <c r="D53" s="150" t="s">
        <v>175</v>
      </c>
      <c r="E53" s="150" t="s">
        <v>177</v>
      </c>
      <c r="F53" s="133">
        <v>2140</v>
      </c>
      <c r="G53" s="133">
        <v>1</v>
      </c>
      <c r="H53" s="151">
        <v>1</v>
      </c>
      <c r="I53" s="152" t="s">
        <v>341</v>
      </c>
      <c r="J53" s="133" t="s">
        <v>350</v>
      </c>
      <c r="K53" s="133" t="s">
        <v>359</v>
      </c>
      <c r="L53" s="133" t="s">
        <v>329</v>
      </c>
      <c r="M53" s="133" t="s">
        <v>47</v>
      </c>
      <c r="N53" s="154"/>
      <c r="O53" s="160"/>
      <c r="P53" s="162"/>
      <c r="Q53" s="76"/>
    </row>
    <row r="54" spans="1:17" s="61" customFormat="1" ht="112.5" customHeight="1" x14ac:dyDescent="0.25">
      <c r="A54" s="139">
        <v>49</v>
      </c>
      <c r="B54" s="150" t="s">
        <v>356</v>
      </c>
      <c r="C54" s="133" t="s">
        <v>167</v>
      </c>
      <c r="D54" s="150" t="s">
        <v>178</v>
      </c>
      <c r="E54" s="150" t="s">
        <v>177</v>
      </c>
      <c r="F54" s="133">
        <v>4659</v>
      </c>
      <c r="G54" s="133">
        <v>1</v>
      </c>
      <c r="H54" s="151">
        <v>1</v>
      </c>
      <c r="I54" s="152" t="s">
        <v>342</v>
      </c>
      <c r="J54" s="133" t="s">
        <v>349</v>
      </c>
      <c r="K54" s="133" t="s">
        <v>459</v>
      </c>
      <c r="L54" s="133" t="s">
        <v>329</v>
      </c>
      <c r="M54" s="133" t="s">
        <v>47</v>
      </c>
      <c r="N54" s="154"/>
      <c r="O54" s="160"/>
      <c r="P54" s="162"/>
      <c r="Q54" s="76"/>
    </row>
    <row r="55" spans="1:17" s="61" customFormat="1" ht="112.5" customHeight="1" x14ac:dyDescent="0.25">
      <c r="A55" s="139">
        <v>50</v>
      </c>
      <c r="B55" s="150" t="s">
        <v>356</v>
      </c>
      <c r="C55" s="133" t="s">
        <v>168</v>
      </c>
      <c r="D55" s="150" t="s">
        <v>179</v>
      </c>
      <c r="E55" s="150" t="s">
        <v>177</v>
      </c>
      <c r="F55" s="133">
        <v>7822</v>
      </c>
      <c r="G55" s="133">
        <v>1</v>
      </c>
      <c r="H55" s="151">
        <v>1</v>
      </c>
      <c r="I55" s="152" t="s">
        <v>342</v>
      </c>
      <c r="J55" s="133" t="s">
        <v>348</v>
      </c>
      <c r="K55" s="133" t="s">
        <v>460</v>
      </c>
      <c r="L55" s="133" t="s">
        <v>329</v>
      </c>
      <c r="M55" s="133" t="s">
        <v>47</v>
      </c>
      <c r="N55" s="154"/>
      <c r="O55" s="160"/>
      <c r="P55" s="162"/>
      <c r="Q55" s="76"/>
    </row>
    <row r="56" spans="1:17" s="61" customFormat="1" ht="112.5" customHeight="1" x14ac:dyDescent="0.25">
      <c r="A56" s="168">
        <v>51</v>
      </c>
      <c r="B56" s="150" t="s">
        <v>356</v>
      </c>
      <c r="C56" s="133" t="s">
        <v>169</v>
      </c>
      <c r="D56" s="150" t="s">
        <v>180</v>
      </c>
      <c r="E56" s="150" t="s">
        <v>177</v>
      </c>
      <c r="F56" s="133">
        <v>3976</v>
      </c>
      <c r="G56" s="133">
        <v>1</v>
      </c>
      <c r="H56" s="151">
        <v>1</v>
      </c>
      <c r="I56" s="152" t="s">
        <v>342</v>
      </c>
      <c r="J56" s="133" t="s">
        <v>347</v>
      </c>
      <c r="K56" s="133" t="s">
        <v>461</v>
      </c>
      <c r="L56" s="133" t="s">
        <v>329</v>
      </c>
      <c r="M56" s="133" t="s">
        <v>47</v>
      </c>
      <c r="N56" s="154"/>
      <c r="O56" s="160"/>
      <c r="P56" s="162"/>
      <c r="Q56" s="76"/>
    </row>
    <row r="57" spans="1:17" s="61" customFormat="1" ht="123" customHeight="1" x14ac:dyDescent="0.25">
      <c r="A57" s="168">
        <v>52</v>
      </c>
      <c r="B57" s="150" t="s">
        <v>356</v>
      </c>
      <c r="C57" s="133" t="s">
        <v>170</v>
      </c>
      <c r="D57" s="150" t="s">
        <v>181</v>
      </c>
      <c r="E57" s="150" t="s">
        <v>177</v>
      </c>
      <c r="F57" s="133">
        <v>8405</v>
      </c>
      <c r="G57" s="133">
        <v>1</v>
      </c>
      <c r="H57" s="151">
        <v>1</v>
      </c>
      <c r="I57" s="152" t="s">
        <v>341</v>
      </c>
      <c r="J57" s="133" t="s">
        <v>346</v>
      </c>
      <c r="K57" s="133" t="s">
        <v>462</v>
      </c>
      <c r="L57" s="133" t="s">
        <v>329</v>
      </c>
      <c r="M57" s="133" t="s">
        <v>47</v>
      </c>
      <c r="N57" s="154"/>
      <c r="O57" s="160"/>
      <c r="P57" s="162"/>
      <c r="Q57" s="76"/>
    </row>
    <row r="58" spans="1:17" s="61" customFormat="1" ht="124.5" customHeight="1" x14ac:dyDescent="0.25">
      <c r="A58" s="168">
        <v>53</v>
      </c>
      <c r="B58" s="150" t="s">
        <v>356</v>
      </c>
      <c r="C58" s="133" t="s">
        <v>334</v>
      </c>
      <c r="D58" s="150" t="s">
        <v>337</v>
      </c>
      <c r="E58" s="150" t="s">
        <v>339</v>
      </c>
      <c r="F58" s="133">
        <v>10181</v>
      </c>
      <c r="G58" s="133">
        <v>1</v>
      </c>
      <c r="H58" s="151">
        <v>1</v>
      </c>
      <c r="I58" s="152" t="s">
        <v>343</v>
      </c>
      <c r="J58" s="133" t="s">
        <v>345</v>
      </c>
      <c r="K58" s="133" t="s">
        <v>458</v>
      </c>
      <c r="L58" s="133" t="s">
        <v>329</v>
      </c>
      <c r="M58" s="133" t="s">
        <v>47</v>
      </c>
      <c r="N58" s="151"/>
      <c r="O58" s="160"/>
      <c r="P58" s="162"/>
      <c r="Q58" s="76"/>
    </row>
    <row r="59" spans="1:17" s="61" customFormat="1" ht="112.5" customHeight="1" x14ac:dyDescent="0.25">
      <c r="A59" s="168">
        <v>54</v>
      </c>
      <c r="B59" s="150" t="s">
        <v>356</v>
      </c>
      <c r="C59" s="133" t="s">
        <v>335</v>
      </c>
      <c r="D59" s="150" t="s">
        <v>344</v>
      </c>
      <c r="E59" s="150" t="s">
        <v>339</v>
      </c>
      <c r="F59" s="133">
        <v>3683</v>
      </c>
      <c r="G59" s="133">
        <v>1</v>
      </c>
      <c r="H59" s="151">
        <v>1</v>
      </c>
      <c r="I59" s="152" t="s">
        <v>343</v>
      </c>
      <c r="J59" s="133" t="s">
        <v>351</v>
      </c>
      <c r="K59" s="133" t="s">
        <v>352</v>
      </c>
      <c r="L59" s="133" t="s">
        <v>329</v>
      </c>
      <c r="M59" s="133" t="s">
        <v>47</v>
      </c>
      <c r="N59" s="151"/>
      <c r="O59" s="160"/>
      <c r="P59" s="162"/>
      <c r="Q59" s="76"/>
    </row>
    <row r="60" spans="1:17" s="61" customFormat="1" ht="112.5" customHeight="1" x14ac:dyDescent="0.25">
      <c r="A60" s="168">
        <v>55</v>
      </c>
      <c r="B60" s="150" t="s">
        <v>356</v>
      </c>
      <c r="C60" s="133" t="s">
        <v>336</v>
      </c>
      <c r="D60" s="150" t="s">
        <v>338</v>
      </c>
      <c r="E60" s="150" t="s">
        <v>339</v>
      </c>
      <c r="F60" s="133">
        <v>5890</v>
      </c>
      <c r="G60" s="133">
        <v>1</v>
      </c>
      <c r="H60" s="151">
        <v>1</v>
      </c>
      <c r="I60" s="152" t="s">
        <v>343</v>
      </c>
      <c r="J60" s="133" t="s">
        <v>353</v>
      </c>
      <c r="K60" s="133" t="s">
        <v>457</v>
      </c>
      <c r="L60" s="133" t="s">
        <v>329</v>
      </c>
      <c r="M60" s="133" t="s">
        <v>47</v>
      </c>
      <c r="N60" s="151"/>
      <c r="O60" s="160"/>
      <c r="P60" s="162"/>
      <c r="Q60" s="76"/>
    </row>
    <row r="61" spans="1:17" s="61" customFormat="1" ht="112.5" customHeight="1" x14ac:dyDescent="0.25">
      <c r="A61" s="168">
        <v>56</v>
      </c>
      <c r="B61" s="150" t="s">
        <v>356</v>
      </c>
      <c r="C61" s="133" t="s">
        <v>431</v>
      </c>
      <c r="D61" s="150" t="s">
        <v>432</v>
      </c>
      <c r="E61" s="150" t="s">
        <v>433</v>
      </c>
      <c r="F61" s="133">
        <v>3994</v>
      </c>
      <c r="G61" s="133">
        <v>1</v>
      </c>
      <c r="H61" s="151" t="s">
        <v>174</v>
      </c>
      <c r="I61" s="152" t="s">
        <v>434</v>
      </c>
      <c r="J61" s="133" t="s">
        <v>435</v>
      </c>
      <c r="K61" s="133" t="s">
        <v>456</v>
      </c>
      <c r="L61" s="133" t="s">
        <v>329</v>
      </c>
      <c r="M61" s="133" t="s">
        <v>47</v>
      </c>
      <c r="N61" s="151"/>
      <c r="O61" s="160"/>
      <c r="P61" s="162"/>
      <c r="Q61" s="76"/>
    </row>
    <row r="62" spans="1:17" s="61" customFormat="1" ht="112.5" customHeight="1" x14ac:dyDescent="0.25">
      <c r="A62" s="168">
        <v>57</v>
      </c>
      <c r="B62" s="150" t="s">
        <v>356</v>
      </c>
      <c r="C62" s="133" t="s">
        <v>411</v>
      </c>
      <c r="D62" s="150" t="s">
        <v>412</v>
      </c>
      <c r="E62" s="150" t="s">
        <v>413</v>
      </c>
      <c r="F62" s="133" t="s">
        <v>414</v>
      </c>
      <c r="G62" s="133">
        <v>995203.44</v>
      </c>
      <c r="H62" s="151">
        <v>995203.44</v>
      </c>
      <c r="I62" s="152" t="s">
        <v>415</v>
      </c>
      <c r="J62" s="133" t="s">
        <v>416</v>
      </c>
      <c r="K62" s="133" t="s">
        <v>417</v>
      </c>
      <c r="L62" s="133" t="s">
        <v>329</v>
      </c>
      <c r="M62" s="133" t="s">
        <v>47</v>
      </c>
      <c r="N62" s="151"/>
      <c r="O62" s="160"/>
      <c r="P62" s="162"/>
      <c r="Q62" s="76"/>
    </row>
    <row r="63" spans="1:17" s="61" customFormat="1" ht="112.5" customHeight="1" x14ac:dyDescent="0.25">
      <c r="A63" s="168">
        <v>58</v>
      </c>
      <c r="B63" s="150" t="s">
        <v>356</v>
      </c>
      <c r="C63" s="133" t="s">
        <v>473</v>
      </c>
      <c r="D63" s="150" t="s">
        <v>474</v>
      </c>
      <c r="E63" s="150" t="s">
        <v>475</v>
      </c>
      <c r="F63" s="150">
        <v>5249</v>
      </c>
      <c r="G63" s="150">
        <v>1364635.02</v>
      </c>
      <c r="H63" s="151">
        <v>1364635.02</v>
      </c>
      <c r="I63" s="152" t="s">
        <v>415</v>
      </c>
      <c r="J63" s="133" t="s">
        <v>435</v>
      </c>
      <c r="K63" s="133" t="s">
        <v>476</v>
      </c>
      <c r="L63" s="133" t="s">
        <v>329</v>
      </c>
      <c r="M63" s="133" t="s">
        <v>47</v>
      </c>
      <c r="N63" s="151"/>
      <c r="O63" s="160"/>
      <c r="P63" s="162"/>
      <c r="Q63" s="76"/>
    </row>
    <row r="64" spans="1:17" s="61" customFormat="1" ht="112.5" customHeight="1" x14ac:dyDescent="0.25">
      <c r="A64" s="168">
        <v>59</v>
      </c>
      <c r="B64" s="150" t="s">
        <v>356</v>
      </c>
      <c r="C64" s="133" t="s">
        <v>484</v>
      </c>
      <c r="D64" s="150" t="s">
        <v>485</v>
      </c>
      <c r="E64" s="150" t="s">
        <v>433</v>
      </c>
      <c r="F64" s="150">
        <v>3312</v>
      </c>
      <c r="G64" s="150">
        <v>1</v>
      </c>
      <c r="H64" s="151">
        <v>1</v>
      </c>
      <c r="I64" s="152" t="s">
        <v>415</v>
      </c>
      <c r="J64" s="133" t="s">
        <v>416</v>
      </c>
      <c r="K64" s="133" t="s">
        <v>486</v>
      </c>
      <c r="L64" s="133" t="s">
        <v>329</v>
      </c>
      <c r="M64" s="133" t="s">
        <v>47</v>
      </c>
      <c r="N64" s="151"/>
      <c r="O64" s="160"/>
      <c r="P64" s="162"/>
      <c r="Q64" s="76"/>
    </row>
    <row r="65" spans="1:17" s="61" customFormat="1" ht="112.5" customHeight="1" x14ac:dyDescent="0.25">
      <c r="A65" s="168">
        <v>60</v>
      </c>
      <c r="B65" s="150" t="s">
        <v>356</v>
      </c>
      <c r="C65" s="133" t="s">
        <v>447</v>
      </c>
      <c r="D65" s="150" t="s">
        <v>438</v>
      </c>
      <c r="E65" s="150" t="s">
        <v>433</v>
      </c>
      <c r="F65" s="150">
        <v>12993</v>
      </c>
      <c r="G65" s="150">
        <v>3377920.14</v>
      </c>
      <c r="H65" s="151">
        <v>3377920.14</v>
      </c>
      <c r="I65" s="152" t="s">
        <v>415</v>
      </c>
      <c r="J65" s="133" t="s">
        <v>435</v>
      </c>
      <c r="K65" s="133" t="s">
        <v>455</v>
      </c>
      <c r="L65" s="133" t="s">
        <v>329</v>
      </c>
      <c r="M65" s="133" t="s">
        <v>47</v>
      </c>
      <c r="N65" s="151"/>
      <c r="O65" s="160"/>
      <c r="P65" s="162"/>
      <c r="Q65" s="76"/>
    </row>
    <row r="66" spans="1:17" s="61" customFormat="1" ht="109.5" customHeight="1" x14ac:dyDescent="0.25">
      <c r="A66" s="168">
        <v>61</v>
      </c>
      <c r="B66" s="150" t="s">
        <v>356</v>
      </c>
      <c r="C66" s="133" t="s">
        <v>487</v>
      </c>
      <c r="D66" s="150" t="s">
        <v>488</v>
      </c>
      <c r="E66" s="150" t="s">
        <v>433</v>
      </c>
      <c r="F66" s="150">
        <v>3637</v>
      </c>
      <c r="G66" s="150">
        <v>945547.26</v>
      </c>
      <c r="H66" s="151">
        <v>945547.26</v>
      </c>
      <c r="I66" s="152" t="s">
        <v>415</v>
      </c>
      <c r="J66" s="133" t="s">
        <v>435</v>
      </c>
      <c r="K66" s="133" t="s">
        <v>489</v>
      </c>
      <c r="L66" s="133" t="s">
        <v>329</v>
      </c>
      <c r="M66" s="133" t="s">
        <v>47</v>
      </c>
      <c r="N66" s="151"/>
      <c r="O66" s="160"/>
      <c r="P66" s="162"/>
      <c r="Q66" s="76"/>
    </row>
    <row r="67" spans="1:17" s="61" customFormat="1" ht="106.5" customHeight="1" x14ac:dyDescent="0.25">
      <c r="A67" s="168">
        <v>62</v>
      </c>
      <c r="B67" s="150" t="s">
        <v>356</v>
      </c>
      <c r="C67" s="133" t="s">
        <v>501</v>
      </c>
      <c r="D67" s="150" t="s">
        <v>502</v>
      </c>
      <c r="E67" s="150" t="s">
        <v>464</v>
      </c>
      <c r="F67" s="150">
        <v>5108</v>
      </c>
      <c r="G67" s="150">
        <v>1</v>
      </c>
      <c r="H67" s="151">
        <v>1</v>
      </c>
      <c r="I67" s="152" t="s">
        <v>415</v>
      </c>
      <c r="J67" s="133" t="s">
        <v>416</v>
      </c>
      <c r="K67" s="133" t="s">
        <v>503</v>
      </c>
      <c r="L67" s="133" t="s">
        <v>329</v>
      </c>
      <c r="M67" s="133" t="s">
        <v>47</v>
      </c>
      <c r="N67" s="151"/>
      <c r="O67" s="160"/>
      <c r="P67" s="162"/>
      <c r="Q67" s="76"/>
    </row>
    <row r="68" spans="1:17" s="61" customFormat="1" ht="82.5" customHeight="1" x14ac:dyDescent="0.25">
      <c r="A68" s="168">
        <v>63</v>
      </c>
      <c r="B68" s="150" t="s">
        <v>356</v>
      </c>
      <c r="C68" s="133" t="s">
        <v>450</v>
      </c>
      <c r="D68" s="150" t="s">
        <v>451</v>
      </c>
      <c r="E68" s="150" t="s">
        <v>558</v>
      </c>
      <c r="F68" s="150">
        <v>1504</v>
      </c>
      <c r="G68" s="150">
        <v>1</v>
      </c>
      <c r="H68" s="151">
        <v>1</v>
      </c>
      <c r="I68" s="152" t="s">
        <v>452</v>
      </c>
      <c r="J68" s="133" t="s">
        <v>453</v>
      </c>
      <c r="K68" s="133" t="s">
        <v>454</v>
      </c>
      <c r="L68" s="133" t="s">
        <v>329</v>
      </c>
      <c r="M68" s="133" t="s">
        <v>47</v>
      </c>
      <c r="N68" s="151"/>
      <c r="O68" s="160"/>
      <c r="P68" s="162"/>
      <c r="Q68" s="76"/>
    </row>
    <row r="69" spans="1:17" s="61" customFormat="1" ht="77.25" customHeight="1" x14ac:dyDescent="0.25">
      <c r="A69" s="168">
        <v>64</v>
      </c>
      <c r="B69" s="150" t="s">
        <v>356</v>
      </c>
      <c r="C69" s="133" t="s">
        <v>465</v>
      </c>
      <c r="D69" s="150" t="s">
        <v>463</v>
      </c>
      <c r="E69" s="150" t="s">
        <v>557</v>
      </c>
      <c r="F69" s="150">
        <v>1878</v>
      </c>
      <c r="G69" s="150">
        <v>1</v>
      </c>
      <c r="H69" s="151">
        <v>1</v>
      </c>
      <c r="I69" s="152" t="s">
        <v>452</v>
      </c>
      <c r="J69" s="133" t="s">
        <v>469</v>
      </c>
      <c r="K69" s="133" t="s">
        <v>466</v>
      </c>
      <c r="L69" s="133" t="s">
        <v>329</v>
      </c>
      <c r="M69" s="133" t="s">
        <v>47</v>
      </c>
      <c r="N69" s="151"/>
      <c r="O69" s="160"/>
      <c r="P69" s="162"/>
      <c r="Q69" s="76"/>
    </row>
    <row r="70" spans="1:17" s="61" customFormat="1" ht="102" customHeight="1" x14ac:dyDescent="0.25">
      <c r="A70" s="168">
        <v>65</v>
      </c>
      <c r="B70" s="150" t="s">
        <v>356</v>
      </c>
      <c r="C70" s="133" t="s">
        <v>467</v>
      </c>
      <c r="D70" s="150" t="s">
        <v>468</v>
      </c>
      <c r="E70" s="150" t="s">
        <v>557</v>
      </c>
      <c r="F70" s="150">
        <v>2170</v>
      </c>
      <c r="G70" s="150">
        <v>1</v>
      </c>
      <c r="H70" s="151">
        <v>1</v>
      </c>
      <c r="I70" s="152" t="s">
        <v>452</v>
      </c>
      <c r="J70" s="133" t="s">
        <v>470</v>
      </c>
      <c r="K70" s="133" t="s">
        <v>471</v>
      </c>
      <c r="L70" s="133" t="s">
        <v>329</v>
      </c>
      <c r="M70" s="133" t="s">
        <v>47</v>
      </c>
      <c r="N70" s="151"/>
      <c r="O70" s="160"/>
      <c r="P70" s="162"/>
      <c r="Q70" s="76"/>
    </row>
    <row r="71" spans="1:17" s="61" customFormat="1" ht="102" customHeight="1" x14ac:dyDescent="0.25">
      <c r="A71" s="168">
        <v>66</v>
      </c>
      <c r="B71" s="150" t="s">
        <v>356</v>
      </c>
      <c r="C71" s="133" t="s">
        <v>477</v>
      </c>
      <c r="D71" s="150" t="s">
        <v>478</v>
      </c>
      <c r="E71" s="150" t="s">
        <v>557</v>
      </c>
      <c r="F71" s="150">
        <v>3807</v>
      </c>
      <c r="G71" s="150">
        <v>1</v>
      </c>
      <c r="H71" s="151">
        <v>1</v>
      </c>
      <c r="I71" s="152" t="s">
        <v>452</v>
      </c>
      <c r="J71" s="133" t="s">
        <v>479</v>
      </c>
      <c r="K71" s="133" t="s">
        <v>480</v>
      </c>
      <c r="L71" s="133" t="s">
        <v>329</v>
      </c>
      <c r="M71" s="133" t="s">
        <v>47</v>
      </c>
      <c r="N71" s="151"/>
      <c r="O71" s="160"/>
      <c r="P71" s="162"/>
      <c r="Q71" s="76"/>
    </row>
    <row r="72" spans="1:17" s="61" customFormat="1" ht="77.25" customHeight="1" x14ac:dyDescent="0.25">
      <c r="A72" s="168">
        <v>67</v>
      </c>
      <c r="B72" s="150" t="s">
        <v>356</v>
      </c>
      <c r="C72" s="133" t="s">
        <v>497</v>
      </c>
      <c r="D72" s="150" t="s">
        <v>498</v>
      </c>
      <c r="E72" s="150" t="s">
        <v>557</v>
      </c>
      <c r="F72" s="150">
        <v>4697</v>
      </c>
      <c r="G72" s="150">
        <v>1</v>
      </c>
      <c r="H72" s="151">
        <v>1</v>
      </c>
      <c r="I72" s="152" t="s">
        <v>452</v>
      </c>
      <c r="J72" s="133" t="s">
        <v>499</v>
      </c>
      <c r="K72" s="133" t="s">
        <v>500</v>
      </c>
      <c r="L72" s="133" t="s">
        <v>329</v>
      </c>
      <c r="M72" s="133" t="s">
        <v>47</v>
      </c>
      <c r="N72" s="151"/>
      <c r="O72" s="160"/>
      <c r="P72" s="162"/>
      <c r="Q72" s="76"/>
    </row>
    <row r="73" spans="1:17" s="61" customFormat="1" ht="79.5" customHeight="1" x14ac:dyDescent="0.25">
      <c r="A73" s="168">
        <v>68</v>
      </c>
      <c r="B73" s="150" t="s">
        <v>356</v>
      </c>
      <c r="C73" s="133" t="s">
        <v>555</v>
      </c>
      <c r="D73" s="150" t="s">
        <v>556</v>
      </c>
      <c r="E73" s="150" t="s">
        <v>557</v>
      </c>
      <c r="F73" s="150">
        <v>3770</v>
      </c>
      <c r="G73" s="150">
        <v>1</v>
      </c>
      <c r="H73" s="151">
        <v>1</v>
      </c>
      <c r="I73" s="152" t="s">
        <v>452</v>
      </c>
      <c r="J73" s="133"/>
      <c r="K73" s="133" t="s">
        <v>559</v>
      </c>
      <c r="L73" s="133" t="s">
        <v>329</v>
      </c>
      <c r="M73" s="133" t="s">
        <v>47</v>
      </c>
      <c r="N73" s="151"/>
      <c r="O73" s="160"/>
      <c r="P73" s="162"/>
      <c r="Q73" s="76"/>
    </row>
    <row r="74" spans="1:17" s="61" customFormat="1" ht="102" customHeight="1" x14ac:dyDescent="0.25">
      <c r="A74" s="47">
        <v>69</v>
      </c>
      <c r="B74" s="150" t="s">
        <v>514</v>
      </c>
      <c r="C74" s="133" t="s">
        <v>812</v>
      </c>
      <c r="D74" s="150" t="s">
        <v>813</v>
      </c>
      <c r="E74" s="150" t="s">
        <v>814</v>
      </c>
      <c r="F74" s="150">
        <v>1718</v>
      </c>
      <c r="G74" s="171">
        <v>1679104.48</v>
      </c>
      <c r="H74" s="171">
        <v>1679104.48</v>
      </c>
      <c r="I74" s="152" t="s">
        <v>815</v>
      </c>
      <c r="J74" s="139"/>
      <c r="K74" s="190" t="s">
        <v>816</v>
      </c>
      <c r="L74" s="133" t="s">
        <v>329</v>
      </c>
      <c r="M74" s="133" t="s">
        <v>47</v>
      </c>
      <c r="N74" s="40"/>
      <c r="O74" s="49"/>
      <c r="P74" s="53"/>
      <c r="Q74" s="76"/>
    </row>
    <row r="75" spans="1:17" s="86" customFormat="1" ht="112.5" customHeight="1" x14ac:dyDescent="0.25">
      <c r="A75" s="115">
        <v>70</v>
      </c>
      <c r="B75" s="150" t="s">
        <v>514</v>
      </c>
      <c r="C75" s="133" t="s">
        <v>817</v>
      </c>
      <c r="D75" s="150" t="s">
        <v>818</v>
      </c>
      <c r="E75" s="150" t="s">
        <v>819</v>
      </c>
      <c r="F75" s="150">
        <v>282</v>
      </c>
      <c r="G75" s="171">
        <v>275615.52</v>
      </c>
      <c r="H75" s="171">
        <v>275615.52</v>
      </c>
      <c r="I75" s="152" t="s">
        <v>815</v>
      </c>
      <c r="J75" s="139"/>
      <c r="K75" s="190" t="s">
        <v>820</v>
      </c>
      <c r="L75" s="133" t="s">
        <v>329</v>
      </c>
      <c r="M75" s="133" t="s">
        <v>47</v>
      </c>
      <c r="N75" s="82"/>
      <c r="O75" s="83"/>
      <c r="P75" s="84"/>
      <c r="Q75" s="85"/>
    </row>
    <row r="76" spans="1:17" s="86" customFormat="1" ht="112.5" customHeight="1" x14ac:dyDescent="0.25">
      <c r="A76" s="115"/>
      <c r="B76" s="77"/>
      <c r="C76" s="78"/>
      <c r="D76" s="228"/>
      <c r="E76" s="228"/>
      <c r="F76" s="77"/>
      <c r="G76" s="77"/>
      <c r="H76" s="79"/>
      <c r="I76" s="80"/>
      <c r="J76" s="78"/>
      <c r="K76" s="78"/>
      <c r="L76" s="78"/>
      <c r="M76" s="81"/>
      <c r="N76" s="79"/>
      <c r="O76" s="83"/>
      <c r="P76" s="84"/>
      <c r="Q76" s="85"/>
    </row>
    <row r="77" spans="1:17" x14ac:dyDescent="0.25">
      <c r="A77" s="45"/>
      <c r="B77" s="50"/>
      <c r="C77" s="50"/>
      <c r="D77" s="46"/>
      <c r="E77" s="46"/>
      <c r="F77" s="41"/>
      <c r="G77" s="41"/>
      <c r="H77" s="42"/>
      <c r="I77" s="41"/>
      <c r="J77" s="41"/>
      <c r="K77" s="41"/>
      <c r="L77" s="41"/>
      <c r="M77" s="41"/>
      <c r="N77" s="55"/>
      <c r="O77" s="54"/>
      <c r="P77" s="54"/>
      <c r="Q77" s="22"/>
    </row>
    <row r="78" spans="1:17" ht="28.5" customHeight="1" x14ac:dyDescent="0.25">
      <c r="A78" s="240" t="s">
        <v>48</v>
      </c>
      <c r="B78" s="241"/>
      <c r="C78" s="48"/>
      <c r="D78" s="38"/>
      <c r="E78" s="10"/>
      <c r="F78" s="10"/>
      <c r="G78" s="10"/>
      <c r="H78" s="10"/>
      <c r="I78" s="71"/>
      <c r="J78" s="38"/>
      <c r="K78" s="38"/>
      <c r="L78" s="74"/>
      <c r="M78" s="38"/>
      <c r="N78" s="18">
        <f>SUM(N12+N13+N14+N15+N16+N17+N18+N19+N20+N21+N22+N23+N24+N25+N26+N27+N28+N29+N30+N32+N33+N34+N35+N77)</f>
        <v>0</v>
      </c>
      <c r="O78" s="19"/>
      <c r="P78" s="19"/>
    </row>
  </sheetData>
  <mergeCells count="4">
    <mergeCell ref="A78:B78"/>
    <mergeCell ref="A1:P1"/>
    <mergeCell ref="A2:P2"/>
    <mergeCell ref="A3:P3"/>
  </mergeCells>
  <pageMargins left="0.7" right="0.7" top="0.75" bottom="0.75" header="0.3" footer="0.3"/>
  <pageSetup paperSize="9" scale="25" orientation="landscape" r:id="rId1"/>
  <rowBreaks count="2" manualBreakCount="2">
    <brk id="28" max="15" man="1"/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SheetLayoutView="100" workbookViewId="0">
      <selection activeCell="A3" sqref="A3:I3"/>
    </sheetView>
  </sheetViews>
  <sheetFormatPr defaultRowHeight="15" x14ac:dyDescent="0.25"/>
  <cols>
    <col min="1" max="1" width="5" customWidth="1"/>
    <col min="2" max="2" width="17.140625" customWidth="1"/>
    <col min="3" max="3" width="11.28515625" customWidth="1"/>
    <col min="4" max="4" width="13.5703125" customWidth="1"/>
    <col min="5" max="5" width="13.42578125" customWidth="1"/>
    <col min="6" max="6" width="23.140625" customWidth="1"/>
    <col min="7" max="7" width="21" customWidth="1"/>
    <col min="9" max="9" width="12.140625" customWidth="1"/>
  </cols>
  <sheetData>
    <row r="1" spans="1:10" x14ac:dyDescent="0.25">
      <c r="A1" s="251" t="s">
        <v>12</v>
      </c>
      <c r="B1" s="251"/>
      <c r="C1" s="251"/>
      <c r="D1" s="251"/>
      <c r="E1" s="251"/>
      <c r="F1" s="251"/>
      <c r="G1" s="251"/>
      <c r="H1" s="251"/>
      <c r="I1" s="251"/>
    </row>
    <row r="2" spans="1:10" x14ac:dyDescent="0.25">
      <c r="A2" s="251" t="s">
        <v>13</v>
      </c>
      <c r="B2" s="251"/>
      <c r="C2" s="251"/>
      <c r="D2" s="251"/>
      <c r="E2" s="251"/>
      <c r="F2" s="251"/>
      <c r="G2" s="251"/>
      <c r="H2" s="251"/>
      <c r="I2" s="251"/>
    </row>
    <row r="3" spans="1:10" x14ac:dyDescent="0.25">
      <c r="A3" s="251" t="s">
        <v>774</v>
      </c>
      <c r="B3" s="251"/>
      <c r="C3" s="251"/>
      <c r="D3" s="251"/>
      <c r="E3" s="251"/>
      <c r="F3" s="251"/>
      <c r="G3" s="251"/>
      <c r="H3" s="251"/>
      <c r="I3" s="251"/>
    </row>
    <row r="4" spans="1:10" ht="15.6" customHeight="1" x14ac:dyDescent="0.25">
      <c r="A4" s="250" t="s">
        <v>2</v>
      </c>
      <c r="B4" s="250" t="s">
        <v>14</v>
      </c>
      <c r="C4" s="250" t="s">
        <v>15</v>
      </c>
      <c r="D4" s="250" t="s">
        <v>16</v>
      </c>
      <c r="E4" s="250"/>
      <c r="F4" s="250" t="s">
        <v>17</v>
      </c>
      <c r="G4" s="250" t="s">
        <v>18</v>
      </c>
      <c r="H4" s="250" t="s">
        <v>9</v>
      </c>
      <c r="I4" s="250" t="s">
        <v>19</v>
      </c>
    </row>
    <row r="5" spans="1:10" ht="45" customHeight="1" x14ac:dyDescent="0.25">
      <c r="A5" s="250"/>
      <c r="B5" s="250"/>
      <c r="C5" s="250"/>
      <c r="D5" s="191" t="s">
        <v>10</v>
      </c>
      <c r="E5" s="191" t="s">
        <v>11</v>
      </c>
      <c r="F5" s="250"/>
      <c r="G5" s="250"/>
      <c r="H5" s="250"/>
      <c r="I5" s="250"/>
    </row>
    <row r="6" spans="1:10" ht="63.75" customHeight="1" x14ac:dyDescent="0.25">
      <c r="A6" s="204">
        <v>1</v>
      </c>
      <c r="B6" s="204" t="s">
        <v>596</v>
      </c>
      <c r="C6" s="204">
        <v>2007</v>
      </c>
      <c r="D6" s="208">
        <v>241000</v>
      </c>
      <c r="E6" s="208">
        <v>241000</v>
      </c>
      <c r="F6" s="211" t="s">
        <v>597</v>
      </c>
      <c r="G6" s="211" t="s">
        <v>598</v>
      </c>
      <c r="H6" s="204" t="s">
        <v>592</v>
      </c>
      <c r="I6" s="204" t="s">
        <v>594</v>
      </c>
    </row>
    <row r="7" spans="1:10" ht="63.75" x14ac:dyDescent="0.25">
      <c r="A7" s="204">
        <v>2</v>
      </c>
      <c r="B7" s="204" t="s">
        <v>595</v>
      </c>
      <c r="C7" s="204">
        <v>2017</v>
      </c>
      <c r="D7" s="208">
        <v>778918.83</v>
      </c>
      <c r="E7" s="208">
        <v>220693.66</v>
      </c>
      <c r="F7" s="211" t="s">
        <v>599</v>
      </c>
      <c r="G7" s="211" t="s">
        <v>593</v>
      </c>
      <c r="H7" s="204" t="s">
        <v>592</v>
      </c>
      <c r="I7" s="204">
        <v>8270056</v>
      </c>
    </row>
    <row r="8" spans="1:10" ht="29.25" customHeight="1" x14ac:dyDescent="0.25">
      <c r="A8" s="21"/>
      <c r="B8" s="21"/>
      <c r="C8" s="21"/>
      <c r="D8" s="6"/>
      <c r="E8" s="6"/>
      <c r="F8" s="11"/>
      <c r="G8" s="21"/>
      <c r="H8" s="21"/>
      <c r="I8" s="21"/>
    </row>
    <row r="9" spans="1:10" ht="30.75" customHeight="1" x14ac:dyDescent="0.25">
      <c r="A9" s="21"/>
      <c r="B9" s="21"/>
      <c r="C9" s="21"/>
      <c r="D9" s="6"/>
      <c r="E9" s="6"/>
      <c r="F9" s="11"/>
      <c r="G9" s="21"/>
      <c r="H9" s="21"/>
      <c r="I9" s="21"/>
    </row>
    <row r="10" spans="1:10" ht="28.5" customHeight="1" x14ac:dyDescent="0.25">
      <c r="A10" s="21"/>
      <c r="B10" s="21"/>
      <c r="C10" s="21"/>
      <c r="D10" s="6"/>
      <c r="E10" s="6"/>
      <c r="F10" s="21"/>
      <c r="G10" s="21"/>
      <c r="H10" s="21"/>
      <c r="I10" s="21"/>
    </row>
    <row r="11" spans="1:10" ht="31.5" customHeight="1" x14ac:dyDescent="0.25">
      <c r="A11" s="21"/>
      <c r="B11" s="21"/>
      <c r="C11" s="21"/>
      <c r="D11" s="6"/>
      <c r="E11" s="6"/>
      <c r="F11" s="11"/>
      <c r="G11" s="21"/>
      <c r="H11" s="21"/>
      <c r="I11" s="21"/>
      <c r="J11" s="12"/>
    </row>
    <row r="12" spans="1:10" ht="48.75" customHeight="1" x14ac:dyDescent="0.25">
      <c r="A12" s="21"/>
      <c r="B12" s="204" t="s">
        <v>768</v>
      </c>
      <c r="C12" s="204"/>
      <c r="D12" s="208">
        <f>D7+D6</f>
        <v>1019918.83</v>
      </c>
      <c r="E12" s="208">
        <f>E7+E6</f>
        <v>461693.66000000003</v>
      </c>
      <c r="F12" s="11"/>
      <c r="G12" s="21"/>
      <c r="H12" s="21"/>
      <c r="I12" s="21"/>
    </row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110" zoomScaleSheetLayoutView="110" workbookViewId="0">
      <selection activeCell="A2" sqref="A2:G2"/>
    </sheetView>
  </sheetViews>
  <sheetFormatPr defaultRowHeight="15" x14ac:dyDescent="0.25"/>
  <cols>
    <col min="2" max="2" width="24.7109375" customWidth="1"/>
    <col min="3" max="3" width="10.140625" customWidth="1"/>
    <col min="5" max="5" width="17.85546875" customWidth="1"/>
    <col min="6" max="6" width="16.28515625" customWidth="1"/>
    <col min="7" max="7" width="22.140625" customWidth="1"/>
  </cols>
  <sheetData>
    <row r="1" spans="1:7" x14ac:dyDescent="0.25">
      <c r="C1" s="235" t="s">
        <v>12</v>
      </c>
      <c r="D1" s="235"/>
      <c r="E1" s="235"/>
    </row>
    <row r="2" spans="1:7" x14ac:dyDescent="0.25">
      <c r="A2" s="252" t="s">
        <v>775</v>
      </c>
      <c r="B2" s="253"/>
      <c r="C2" s="253"/>
      <c r="D2" s="253"/>
      <c r="E2" s="253"/>
      <c r="F2" s="253"/>
      <c r="G2" s="254"/>
    </row>
    <row r="3" spans="1:7" x14ac:dyDescent="0.25">
      <c r="A3" s="255" t="s">
        <v>2</v>
      </c>
      <c r="B3" s="250" t="s">
        <v>20</v>
      </c>
      <c r="C3" s="250" t="s">
        <v>21</v>
      </c>
      <c r="D3" s="250" t="s">
        <v>15</v>
      </c>
      <c r="E3" s="250" t="s">
        <v>17</v>
      </c>
      <c r="F3" s="250" t="s">
        <v>16</v>
      </c>
      <c r="G3" s="256"/>
    </row>
    <row r="4" spans="1:7" ht="69" customHeight="1" x14ac:dyDescent="0.25">
      <c r="A4" s="255"/>
      <c r="B4" s="250"/>
      <c r="C4" s="250"/>
      <c r="D4" s="250"/>
      <c r="E4" s="250"/>
      <c r="F4" s="191" t="s">
        <v>10</v>
      </c>
      <c r="G4" s="192" t="s">
        <v>11</v>
      </c>
    </row>
    <row r="5" spans="1:7" ht="31.5" customHeight="1" x14ac:dyDescent="0.25">
      <c r="A5" s="193">
        <v>1</v>
      </c>
      <c r="B5" s="139" t="s">
        <v>754</v>
      </c>
      <c r="C5" s="149"/>
      <c r="D5" s="149"/>
      <c r="E5" s="194"/>
      <c r="F5" s="195">
        <v>60099</v>
      </c>
      <c r="G5" s="195">
        <v>60099</v>
      </c>
    </row>
    <row r="6" spans="1:7" x14ac:dyDescent="0.25">
      <c r="A6" s="5"/>
      <c r="B6" s="122"/>
      <c r="C6" s="122"/>
      <c r="D6" s="122"/>
      <c r="E6" s="123"/>
      <c r="F6" s="124"/>
      <c r="G6" s="124"/>
    </row>
    <row r="7" spans="1:7" x14ac:dyDescent="0.25">
      <c r="A7" s="5"/>
      <c r="B7" s="69"/>
      <c r="C7" s="122"/>
      <c r="D7" s="122"/>
      <c r="E7" s="123"/>
      <c r="F7" s="124"/>
      <c r="G7" s="124"/>
    </row>
    <row r="8" spans="1:7" x14ac:dyDescent="0.25">
      <c r="A8" s="5"/>
      <c r="B8" s="69"/>
      <c r="C8" s="122"/>
      <c r="D8" s="122"/>
      <c r="E8" s="123"/>
      <c r="F8" s="124"/>
      <c r="G8" s="124"/>
    </row>
    <row r="9" spans="1:7" x14ac:dyDescent="0.25">
      <c r="A9" s="5"/>
      <c r="B9" s="69"/>
      <c r="C9" s="69"/>
      <c r="D9" s="69"/>
      <c r="E9" s="37"/>
      <c r="F9" s="125"/>
      <c r="G9" s="125"/>
    </row>
    <row r="10" spans="1:7" x14ac:dyDescent="0.25">
      <c r="A10" s="5"/>
      <c r="B10" s="69"/>
      <c r="C10" s="69"/>
      <c r="D10" s="69"/>
      <c r="E10" s="37"/>
      <c r="F10" s="125"/>
      <c r="G10" s="125"/>
    </row>
    <row r="11" spans="1:7" x14ac:dyDescent="0.25">
      <c r="A11" s="5"/>
      <c r="B11" s="69"/>
      <c r="C11" s="69"/>
      <c r="D11" s="69"/>
      <c r="E11" s="37"/>
      <c r="F11" s="125"/>
      <c r="G11" s="125"/>
    </row>
    <row r="12" spans="1:7" x14ac:dyDescent="0.25">
      <c r="A12" s="14"/>
      <c r="B12" s="15"/>
      <c r="C12" s="14"/>
      <c r="D12" s="14"/>
      <c r="E12" s="14"/>
      <c r="F12" s="17"/>
      <c r="G12" s="17"/>
    </row>
    <row r="13" spans="1:7" x14ac:dyDescent="0.25">
      <c r="A13" s="14"/>
      <c r="B13" s="15"/>
      <c r="C13" s="14"/>
      <c r="D13" s="14"/>
      <c r="E13" s="14"/>
      <c r="F13" s="17"/>
      <c r="G13" s="17"/>
    </row>
    <row r="14" spans="1:7" x14ac:dyDescent="0.25">
      <c r="A14" s="14"/>
      <c r="B14" s="16"/>
      <c r="C14" s="14"/>
      <c r="D14" s="14"/>
      <c r="E14" s="14"/>
      <c r="F14" s="17"/>
      <c r="G14" s="17"/>
    </row>
    <row r="15" spans="1:7" x14ac:dyDescent="0.25">
      <c r="A15" s="14"/>
      <c r="B15" s="16"/>
      <c r="C15" s="14"/>
      <c r="D15" s="14"/>
      <c r="E15" s="14"/>
      <c r="F15" s="17"/>
      <c r="G15" s="17"/>
    </row>
    <row r="16" spans="1:7" x14ac:dyDescent="0.25">
      <c r="A16" s="14"/>
      <c r="B16" s="16"/>
      <c r="C16" s="14"/>
      <c r="D16" s="14"/>
      <c r="E16" s="14"/>
      <c r="F16" s="17"/>
      <c r="G16" s="17"/>
    </row>
    <row r="17" spans="1:7" x14ac:dyDescent="0.25">
      <c r="A17" s="5"/>
      <c r="B17" s="13"/>
      <c r="C17" s="5"/>
      <c r="D17" s="5"/>
      <c r="E17" s="5"/>
      <c r="F17" s="7"/>
      <c r="G17" s="7"/>
    </row>
    <row r="18" spans="1:7" x14ac:dyDescent="0.25">
      <c r="A18" s="244" t="s">
        <v>48</v>
      </c>
      <c r="B18" s="244"/>
      <c r="C18" s="218"/>
      <c r="D18" s="218"/>
      <c r="E18" s="218"/>
      <c r="F18" s="219">
        <f>F5</f>
        <v>60099</v>
      </c>
      <c r="G18" s="219">
        <f>G5</f>
        <v>60099</v>
      </c>
    </row>
    <row r="21" spans="1:7" x14ac:dyDescent="0.25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90" zoomScaleSheetLayoutView="90" workbookViewId="0">
      <selection activeCell="A2" sqref="A2:H2"/>
    </sheetView>
  </sheetViews>
  <sheetFormatPr defaultRowHeight="15" x14ac:dyDescent="0.25"/>
  <cols>
    <col min="1" max="1" width="6.7109375" customWidth="1"/>
    <col min="2" max="2" width="21.7109375" customWidth="1"/>
    <col min="3" max="3" width="22.7109375" customWidth="1"/>
    <col min="4" max="4" width="18" customWidth="1"/>
    <col min="5" max="5" width="14.140625" customWidth="1"/>
    <col min="6" max="6" width="12.140625" customWidth="1"/>
    <col min="7" max="7" width="14" customWidth="1"/>
    <col min="8" max="8" width="10.85546875" customWidth="1"/>
  </cols>
  <sheetData>
    <row r="1" spans="1:8" x14ac:dyDescent="0.25">
      <c r="A1" s="257" t="s">
        <v>22</v>
      </c>
      <c r="B1" s="257"/>
      <c r="C1" s="257"/>
      <c r="D1" s="257"/>
      <c r="E1" s="257"/>
      <c r="F1" s="257"/>
      <c r="G1" s="257"/>
      <c r="H1" s="257"/>
    </row>
    <row r="2" spans="1:8" ht="50.25" customHeight="1" x14ac:dyDescent="0.25">
      <c r="A2" s="258" t="s">
        <v>23</v>
      </c>
      <c r="B2" s="258"/>
      <c r="C2" s="258"/>
      <c r="D2" s="258"/>
      <c r="E2" s="258"/>
      <c r="F2" s="258"/>
      <c r="G2" s="258"/>
      <c r="H2" s="258"/>
    </row>
    <row r="3" spans="1:8" ht="63.75" x14ac:dyDescent="0.25">
      <c r="A3" s="128" t="s">
        <v>2</v>
      </c>
      <c r="B3" s="129" t="s">
        <v>24</v>
      </c>
      <c r="C3" s="128" t="s">
        <v>4</v>
      </c>
      <c r="D3" s="129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</row>
    <row r="4" spans="1:8" x14ac:dyDescent="0.25">
      <c r="A4" s="259" t="s">
        <v>540</v>
      </c>
      <c r="B4" s="260"/>
      <c r="C4" s="260"/>
      <c r="D4" s="260"/>
      <c r="E4" s="260"/>
      <c r="F4" s="260"/>
      <c r="G4" s="260"/>
      <c r="H4" s="261"/>
    </row>
    <row r="5" spans="1:8" ht="147" customHeight="1" x14ac:dyDescent="0.25">
      <c r="A5" s="196">
        <v>1</v>
      </c>
      <c r="B5" s="139" t="s">
        <v>708</v>
      </c>
      <c r="C5" s="139" t="s">
        <v>542</v>
      </c>
      <c r="D5" s="152" t="s">
        <v>720</v>
      </c>
      <c r="E5" s="139" t="s">
        <v>46</v>
      </c>
      <c r="F5" s="139" t="s">
        <v>37</v>
      </c>
      <c r="G5" s="151" t="s">
        <v>724</v>
      </c>
      <c r="H5" s="139">
        <v>0</v>
      </c>
    </row>
    <row r="6" spans="1:8" ht="16.5" customHeight="1" x14ac:dyDescent="0.25">
      <c r="A6" s="262" t="s">
        <v>541</v>
      </c>
      <c r="B6" s="262"/>
      <c r="C6" s="262"/>
      <c r="D6" s="262"/>
      <c r="E6" s="262"/>
      <c r="F6" s="262"/>
      <c r="G6" s="262"/>
      <c r="H6" s="262"/>
    </row>
    <row r="7" spans="1:8" ht="134.25" customHeight="1" x14ac:dyDescent="0.25">
      <c r="A7" s="139">
        <v>23</v>
      </c>
      <c r="B7" s="139" t="s">
        <v>549</v>
      </c>
      <c r="C7" s="139" t="s">
        <v>721</v>
      </c>
      <c r="D7" s="197" t="s">
        <v>723</v>
      </c>
      <c r="E7" s="139" t="s">
        <v>46</v>
      </c>
      <c r="F7" s="139" t="s">
        <v>37</v>
      </c>
      <c r="G7" s="139">
        <v>0</v>
      </c>
      <c r="H7" s="139">
        <v>0</v>
      </c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opLeftCell="A10" zoomScaleSheetLayoutView="80" workbookViewId="0">
      <selection activeCell="E5" sqref="E5"/>
    </sheetView>
  </sheetViews>
  <sheetFormatPr defaultRowHeight="15" x14ac:dyDescent="0.25"/>
  <cols>
    <col min="1" max="1" width="5.85546875" customWidth="1"/>
    <col min="2" max="2" width="15" customWidth="1"/>
    <col min="3" max="3" width="18.28515625" customWidth="1"/>
    <col min="4" max="4" width="16.42578125" customWidth="1"/>
    <col min="5" max="5" width="18.7109375" customWidth="1"/>
    <col min="6" max="6" width="10.5703125" customWidth="1"/>
    <col min="7" max="7" width="15" customWidth="1"/>
    <col min="8" max="8" width="15.140625" customWidth="1"/>
    <col min="9" max="9" width="14.5703125" customWidth="1"/>
    <col min="10" max="10" width="24.42578125" customWidth="1"/>
    <col min="11" max="11" width="14.5703125" customWidth="1"/>
    <col min="12" max="12" width="13.42578125" customWidth="1"/>
    <col min="13" max="13" width="14" customWidth="1"/>
  </cols>
  <sheetData>
    <row r="1" spans="1:15" ht="15" customHeight="1" x14ac:dyDescent="0.25">
      <c r="B1" s="257" t="s">
        <v>30</v>
      </c>
      <c r="C1" s="257"/>
      <c r="D1" s="257"/>
      <c r="E1" s="257"/>
      <c r="F1" s="257"/>
      <c r="G1" s="257"/>
      <c r="H1" s="257"/>
      <c r="I1" s="257"/>
      <c r="J1" s="257"/>
      <c r="K1" s="180"/>
      <c r="L1" s="180"/>
    </row>
    <row r="2" spans="1:15" x14ac:dyDescent="0.25">
      <c r="B2" s="257" t="s">
        <v>31</v>
      </c>
      <c r="C2" s="257"/>
      <c r="D2" s="257"/>
      <c r="E2" s="257"/>
      <c r="F2" s="257"/>
      <c r="G2" s="257"/>
      <c r="H2" s="257"/>
      <c r="I2" s="257"/>
      <c r="J2" s="257"/>
      <c r="K2" s="180"/>
      <c r="L2" s="180"/>
    </row>
    <row r="3" spans="1:15" x14ac:dyDescent="0.25">
      <c r="B3" s="257" t="s">
        <v>776</v>
      </c>
      <c r="C3" s="257"/>
      <c r="D3" s="257"/>
      <c r="E3" s="257"/>
      <c r="F3" s="257"/>
      <c r="G3" s="257"/>
      <c r="H3" s="257"/>
      <c r="I3" s="257"/>
      <c r="J3" s="257"/>
      <c r="K3" s="180"/>
      <c r="L3" s="180"/>
    </row>
    <row r="4" spans="1:15" ht="74.25" customHeight="1" x14ac:dyDescent="0.25">
      <c r="A4" s="8" t="s">
        <v>2</v>
      </c>
      <c r="B4" s="129" t="s">
        <v>32</v>
      </c>
      <c r="C4" s="129" t="s">
        <v>4</v>
      </c>
      <c r="D4" s="129" t="s">
        <v>5</v>
      </c>
      <c r="E4" s="130" t="s">
        <v>6</v>
      </c>
      <c r="F4" s="130" t="s">
        <v>8</v>
      </c>
      <c r="G4" s="170" t="s">
        <v>190</v>
      </c>
      <c r="H4" s="130" t="s">
        <v>7</v>
      </c>
      <c r="I4" s="148" t="s">
        <v>187</v>
      </c>
      <c r="J4" s="130" t="s">
        <v>186</v>
      </c>
      <c r="K4" s="130" t="s">
        <v>330</v>
      </c>
      <c r="L4" s="130" t="s">
        <v>188</v>
      </c>
      <c r="M4" s="44" t="s">
        <v>189</v>
      </c>
    </row>
    <row r="5" spans="1:15" ht="118.9" customHeight="1" x14ac:dyDescent="0.25">
      <c r="A5" s="198">
        <v>1</v>
      </c>
      <c r="B5" s="141" t="s">
        <v>33</v>
      </c>
      <c r="C5" s="153" t="s">
        <v>744</v>
      </c>
      <c r="D5" s="129"/>
      <c r="E5" s="139" t="s">
        <v>745</v>
      </c>
      <c r="F5" s="139">
        <v>61049740</v>
      </c>
      <c r="G5" s="171">
        <v>15560115.26</v>
      </c>
      <c r="H5" s="130"/>
      <c r="I5" s="148"/>
      <c r="J5" s="130"/>
      <c r="K5" s="130"/>
      <c r="L5" s="130"/>
      <c r="M5" s="44"/>
      <c r="N5" s="61"/>
      <c r="O5" s="61"/>
    </row>
    <row r="6" spans="1:15" s="88" customFormat="1" ht="192.75" customHeight="1" x14ac:dyDescent="0.2">
      <c r="A6" s="114">
        <v>2</v>
      </c>
      <c r="B6" s="141" t="s">
        <v>33</v>
      </c>
      <c r="C6" s="153" t="s">
        <v>122</v>
      </c>
      <c r="D6" s="141" t="s">
        <v>95</v>
      </c>
      <c r="E6" s="141" t="s">
        <v>532</v>
      </c>
      <c r="F6" s="153">
        <v>10734</v>
      </c>
      <c r="G6" s="153">
        <v>4163074.56</v>
      </c>
      <c r="H6" s="154">
        <v>4163074.56</v>
      </c>
      <c r="I6" s="155" t="s">
        <v>531</v>
      </c>
      <c r="J6" s="153" t="s">
        <v>534</v>
      </c>
      <c r="K6" s="153" t="s">
        <v>533</v>
      </c>
      <c r="L6" s="153" t="s">
        <v>329</v>
      </c>
      <c r="M6" s="99" t="s">
        <v>47</v>
      </c>
    </row>
    <row r="7" spans="1:15" s="88" customFormat="1" ht="89.25" x14ac:dyDescent="0.2">
      <c r="A7" s="95">
        <v>3</v>
      </c>
      <c r="B7" s="141" t="s">
        <v>33</v>
      </c>
      <c r="C7" s="153" t="s">
        <v>121</v>
      </c>
      <c r="D7" s="141" t="s">
        <v>528</v>
      </c>
      <c r="E7" s="141" t="s">
        <v>146</v>
      </c>
      <c r="F7" s="153">
        <v>3592</v>
      </c>
      <c r="G7" s="153">
        <v>1</v>
      </c>
      <c r="H7" s="154">
        <v>1</v>
      </c>
      <c r="I7" s="155" t="s">
        <v>527</v>
      </c>
      <c r="J7" s="156" t="s">
        <v>530</v>
      </c>
      <c r="K7" s="153" t="s">
        <v>529</v>
      </c>
      <c r="L7" s="153" t="s">
        <v>329</v>
      </c>
      <c r="M7" s="99" t="s">
        <v>47</v>
      </c>
    </row>
    <row r="8" spans="1:15" s="88" customFormat="1" ht="102" x14ac:dyDescent="0.2">
      <c r="A8" s="95">
        <v>4</v>
      </c>
      <c r="B8" s="138" t="s">
        <v>33</v>
      </c>
      <c r="C8" s="153" t="s">
        <v>149</v>
      </c>
      <c r="D8" s="141" t="s">
        <v>148</v>
      </c>
      <c r="E8" s="141" t="s">
        <v>543</v>
      </c>
      <c r="F8" s="153">
        <v>96</v>
      </c>
      <c r="G8" s="153">
        <v>142994.46</v>
      </c>
      <c r="H8" s="154">
        <v>37232.639999999999</v>
      </c>
      <c r="I8" s="155" t="s">
        <v>535</v>
      </c>
      <c r="J8" s="153" t="s">
        <v>537</v>
      </c>
      <c r="K8" s="153" t="s">
        <v>536</v>
      </c>
      <c r="L8" s="153" t="s">
        <v>329</v>
      </c>
      <c r="M8" s="99" t="s">
        <v>47</v>
      </c>
    </row>
    <row r="9" spans="1:15" s="88" customFormat="1" ht="102" x14ac:dyDescent="0.2">
      <c r="A9" s="95">
        <v>5</v>
      </c>
      <c r="B9" s="138" t="s">
        <v>33</v>
      </c>
      <c r="C9" s="153" t="s">
        <v>151</v>
      </c>
      <c r="D9" s="141" t="s">
        <v>150</v>
      </c>
      <c r="E9" s="141" t="s">
        <v>543</v>
      </c>
      <c r="F9" s="153">
        <v>191</v>
      </c>
      <c r="G9" s="153">
        <v>74077.440000000002</v>
      </c>
      <c r="H9" s="154">
        <v>74077.440000000002</v>
      </c>
      <c r="I9" s="155" t="s">
        <v>535</v>
      </c>
      <c r="J9" s="153" t="s">
        <v>539</v>
      </c>
      <c r="K9" s="153" t="s">
        <v>538</v>
      </c>
      <c r="L9" s="153" t="s">
        <v>329</v>
      </c>
      <c r="M9" s="99" t="s">
        <v>47</v>
      </c>
    </row>
    <row r="10" spans="1:15" s="88" customFormat="1" ht="102" x14ac:dyDescent="0.2">
      <c r="A10" s="95">
        <v>6</v>
      </c>
      <c r="B10" s="138" t="s">
        <v>33</v>
      </c>
      <c r="C10" s="153" t="s">
        <v>153</v>
      </c>
      <c r="D10" s="141" t="s">
        <v>152</v>
      </c>
      <c r="E10" s="141" t="s">
        <v>543</v>
      </c>
      <c r="F10" s="153">
        <v>86</v>
      </c>
      <c r="G10" s="153">
        <v>33354.239999999998</v>
      </c>
      <c r="H10" s="154">
        <v>33354.239999999998</v>
      </c>
      <c r="I10" s="155" t="s">
        <v>544</v>
      </c>
      <c r="J10" s="153" t="s">
        <v>546</v>
      </c>
      <c r="K10" s="153" t="s">
        <v>545</v>
      </c>
      <c r="L10" s="153" t="s">
        <v>329</v>
      </c>
      <c r="M10" s="99" t="s">
        <v>47</v>
      </c>
    </row>
    <row r="11" spans="1:15" s="88" customFormat="1" ht="102" x14ac:dyDescent="0.2">
      <c r="A11" s="95">
        <v>7</v>
      </c>
      <c r="B11" s="138" t="s">
        <v>33</v>
      </c>
      <c r="C11" s="153" t="s">
        <v>158</v>
      </c>
      <c r="D11" s="199" t="s">
        <v>154</v>
      </c>
      <c r="E11" s="141" t="s">
        <v>543</v>
      </c>
      <c r="F11" s="200">
        <v>141</v>
      </c>
      <c r="G11" s="200">
        <v>17302.25</v>
      </c>
      <c r="H11" s="201">
        <v>54685.440000000002</v>
      </c>
      <c r="I11" s="155" t="s">
        <v>340</v>
      </c>
      <c r="J11" s="153" t="s">
        <v>548</v>
      </c>
      <c r="K11" s="153" t="s">
        <v>547</v>
      </c>
      <c r="L11" s="153" t="s">
        <v>329</v>
      </c>
      <c r="M11" s="99" t="s">
        <v>47</v>
      </c>
    </row>
    <row r="12" spans="1:15" s="88" customFormat="1" ht="140.25" x14ac:dyDescent="0.2">
      <c r="A12" s="95">
        <v>8</v>
      </c>
      <c r="B12" s="138" t="s">
        <v>33</v>
      </c>
      <c r="C12" s="153" t="s">
        <v>550</v>
      </c>
      <c r="D12" s="138" t="s">
        <v>551</v>
      </c>
      <c r="E12" s="141" t="s">
        <v>552</v>
      </c>
      <c r="F12" s="141">
        <v>1544</v>
      </c>
      <c r="G12" s="138">
        <v>598824.95999999996</v>
      </c>
      <c r="H12" s="137">
        <v>598824.95999999996</v>
      </c>
      <c r="I12" s="202">
        <v>43438</v>
      </c>
      <c r="J12" s="138" t="s">
        <v>554</v>
      </c>
      <c r="K12" s="153" t="s">
        <v>553</v>
      </c>
      <c r="L12" s="153" t="s">
        <v>329</v>
      </c>
      <c r="M12" s="99" t="s">
        <v>47</v>
      </c>
    </row>
    <row r="13" spans="1:15" s="61" customFormat="1" x14ac:dyDescent="0.25">
      <c r="A13" s="96"/>
      <c r="B13" s="134"/>
      <c r="C13" s="138"/>
      <c r="D13" s="138"/>
      <c r="E13" s="141"/>
      <c r="F13" s="138"/>
      <c r="G13" s="138"/>
      <c r="H13" s="137"/>
      <c r="I13" s="203"/>
      <c r="J13" s="138"/>
      <c r="K13" s="138"/>
      <c r="L13" s="134"/>
      <c r="M13" s="96"/>
    </row>
    <row r="14" spans="1:15" s="61" customFormat="1" ht="15.75" x14ac:dyDescent="0.25">
      <c r="A14" s="96"/>
      <c r="B14" s="62"/>
      <c r="C14" s="25"/>
      <c r="D14" s="25"/>
      <c r="E14" s="57"/>
      <c r="F14" s="25"/>
      <c r="G14" s="25"/>
      <c r="H14" s="100"/>
      <c r="I14" s="101"/>
      <c r="J14" s="25"/>
      <c r="K14" s="102"/>
      <c r="L14" s="103"/>
      <c r="M14" s="96"/>
    </row>
    <row r="15" spans="1:15" s="61" customFormat="1" ht="15.75" x14ac:dyDescent="0.25">
      <c r="A15" s="96"/>
      <c r="B15" s="62"/>
      <c r="C15" s="25"/>
      <c r="D15" s="25"/>
      <c r="E15" s="57"/>
      <c r="F15" s="25"/>
      <c r="G15" s="25"/>
      <c r="H15" s="100"/>
      <c r="I15" s="101"/>
      <c r="J15" s="25"/>
      <c r="K15" s="102"/>
      <c r="L15" s="103"/>
      <c r="M15" s="96"/>
    </row>
    <row r="16" spans="1:15" s="61" customFormat="1" ht="15.75" x14ac:dyDescent="0.25">
      <c r="A16" s="96"/>
      <c r="B16" s="222" t="s">
        <v>34</v>
      </c>
      <c r="C16" s="222"/>
      <c r="D16" s="222"/>
      <c r="E16" s="222"/>
      <c r="F16" s="222"/>
      <c r="G16" s="222">
        <f>G12+G11+G10+G9+G8+G7+G6+G5</f>
        <v>20589744.170000002</v>
      </c>
      <c r="H16" s="222">
        <f>H12+H11+H10+H9+H8+H7+H6+H5</f>
        <v>4961250.28</v>
      </c>
      <c r="I16" s="97"/>
      <c r="J16" s="98"/>
      <c r="K16" s="220"/>
      <c r="L16" s="221"/>
      <c r="M16" s="68"/>
    </row>
    <row r="17" spans="2:12" s="61" customFormat="1" ht="15.75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2:12" s="61" customFormat="1" ht="15.75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</row>
    <row r="19" spans="2:12" s="61" customFormat="1" ht="15.75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0"/>
    </row>
    <row r="20" spans="2:12" s="61" customFormat="1" ht="15.75" x14ac:dyDescent="0.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2:12" s="61" customFormat="1" ht="15.75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</row>
    <row r="22" spans="2:12" s="61" customFormat="1" ht="15.75" x14ac:dyDescent="0.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7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75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75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75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7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75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7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75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7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75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75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75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75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75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75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7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75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75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7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7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7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7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7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7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7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7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7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7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7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7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7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75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75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75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75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75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75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75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75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75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75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75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75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75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7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7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7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7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7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7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7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7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7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7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75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75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75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75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75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75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75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7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75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7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7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7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7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75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75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7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7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7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75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75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7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75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75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75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75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75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7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75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75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75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75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75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75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75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75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75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75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75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75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75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75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75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75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75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75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75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75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75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75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75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75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75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75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75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75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75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75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2:12" ht="15.75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2:12" ht="15.75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2:12" ht="15.75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2:12" ht="15.7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2" ht="15.7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2" ht="15.7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2" ht="15.7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2" ht="15.7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</sheetData>
  <mergeCells count="3">
    <mergeCell ref="B1:J1"/>
    <mergeCell ref="B2:J2"/>
    <mergeCell ref="B3:J3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E19" zoomScaleSheetLayoutView="70" workbookViewId="0">
      <selection activeCell="D10" sqref="D10"/>
    </sheetView>
  </sheetViews>
  <sheetFormatPr defaultRowHeight="15" x14ac:dyDescent="0.25"/>
  <cols>
    <col min="2" max="2" width="14.85546875" customWidth="1"/>
    <col min="3" max="3" width="28" customWidth="1"/>
    <col min="4" max="5" width="16" customWidth="1"/>
    <col min="6" max="6" width="20.140625" customWidth="1"/>
    <col min="7" max="7" width="69.7109375" customWidth="1"/>
    <col min="8" max="8" width="13.28515625" customWidth="1"/>
    <col min="9" max="9" width="18.7109375" customWidth="1"/>
    <col min="10" max="10" width="34.28515625" customWidth="1"/>
    <col min="11" max="11" width="14.28515625" customWidth="1"/>
  </cols>
  <sheetData>
    <row r="1" spans="1:13" x14ac:dyDescent="0.25">
      <c r="A1" s="263" t="s">
        <v>35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</row>
    <row r="2" spans="1:13" x14ac:dyDescent="0.25">
      <c r="A2" s="266" t="s">
        <v>777</v>
      </c>
      <c r="B2" s="266"/>
      <c r="C2" s="266"/>
      <c r="D2" s="266"/>
      <c r="E2" s="266"/>
      <c r="F2" s="266"/>
      <c r="G2" s="266"/>
      <c r="H2" s="266"/>
      <c r="I2" s="266"/>
      <c r="J2" s="266"/>
      <c r="K2" s="265"/>
    </row>
    <row r="3" spans="1:13" x14ac:dyDescent="0.25">
      <c r="A3" s="269" t="s">
        <v>2</v>
      </c>
      <c r="B3" s="258" t="s">
        <v>757</v>
      </c>
      <c r="C3" s="258" t="s">
        <v>758</v>
      </c>
      <c r="D3" s="258" t="s">
        <v>759</v>
      </c>
      <c r="E3" s="258"/>
      <c r="F3" s="258" t="s">
        <v>760</v>
      </c>
      <c r="G3" s="258" t="s">
        <v>761</v>
      </c>
      <c r="H3" s="269" t="s">
        <v>36</v>
      </c>
      <c r="I3" s="258" t="s">
        <v>762</v>
      </c>
      <c r="J3" s="258" t="s">
        <v>763</v>
      </c>
      <c r="K3" s="258" t="s">
        <v>330</v>
      </c>
    </row>
    <row r="4" spans="1:13" ht="33" customHeight="1" x14ac:dyDescent="0.25">
      <c r="A4" s="270"/>
      <c r="B4" s="258"/>
      <c r="C4" s="258"/>
      <c r="D4" s="129" t="s">
        <v>764</v>
      </c>
      <c r="E4" s="129" t="s">
        <v>765</v>
      </c>
      <c r="F4" s="258"/>
      <c r="G4" s="270"/>
      <c r="H4" s="258"/>
      <c r="I4" s="258"/>
      <c r="J4" s="258"/>
      <c r="K4" s="258"/>
    </row>
    <row r="5" spans="1:13" ht="59.25" customHeight="1" x14ac:dyDescent="0.25">
      <c r="A5" s="204">
        <v>1</v>
      </c>
      <c r="B5" s="204" t="s">
        <v>665</v>
      </c>
      <c r="C5" s="133" t="s">
        <v>666</v>
      </c>
      <c r="D5" s="204">
        <v>1</v>
      </c>
      <c r="E5" s="204">
        <v>0</v>
      </c>
      <c r="F5" s="204" t="s">
        <v>667</v>
      </c>
      <c r="G5" s="150" t="s">
        <v>668</v>
      </c>
      <c r="H5" s="150" t="s">
        <v>47</v>
      </c>
      <c r="I5" s="204" t="s">
        <v>669</v>
      </c>
      <c r="J5" s="205" t="s">
        <v>670</v>
      </c>
      <c r="K5" s="204" t="s">
        <v>642</v>
      </c>
    </row>
    <row r="6" spans="1:13" ht="67.5" customHeight="1" x14ac:dyDescent="0.25">
      <c r="A6" s="204">
        <v>2</v>
      </c>
      <c r="B6" s="204" t="s">
        <v>671</v>
      </c>
      <c r="C6" s="133" t="s">
        <v>672</v>
      </c>
      <c r="D6" s="204">
        <v>1</v>
      </c>
      <c r="E6" s="204">
        <v>0</v>
      </c>
      <c r="F6" s="204" t="s">
        <v>673</v>
      </c>
      <c r="G6" s="150" t="s">
        <v>668</v>
      </c>
      <c r="H6" s="150" t="s">
        <v>47</v>
      </c>
      <c r="I6" s="204" t="s">
        <v>674</v>
      </c>
      <c r="J6" s="205" t="s">
        <v>675</v>
      </c>
      <c r="K6" s="204" t="s">
        <v>642</v>
      </c>
    </row>
    <row r="7" spans="1:13" ht="111" customHeight="1" thickBot="1" x14ac:dyDescent="0.3">
      <c r="A7" s="204">
        <v>3</v>
      </c>
      <c r="B7" s="133" t="s">
        <v>736</v>
      </c>
      <c r="C7" s="150" t="s">
        <v>737</v>
      </c>
      <c r="D7" s="151">
        <v>1</v>
      </c>
      <c r="E7" s="151">
        <v>0</v>
      </c>
      <c r="F7" s="206" t="s">
        <v>738</v>
      </c>
      <c r="G7" s="150" t="s">
        <v>739</v>
      </c>
      <c r="H7" s="150" t="s">
        <v>47</v>
      </c>
      <c r="I7" s="150" t="s">
        <v>740</v>
      </c>
      <c r="J7" s="150" t="s">
        <v>741</v>
      </c>
      <c r="K7" s="139" t="s">
        <v>642</v>
      </c>
      <c r="L7" s="209"/>
      <c r="M7" s="61"/>
    </row>
    <row r="8" spans="1:13" s="61" customFormat="1" ht="63" customHeight="1" thickBot="1" x14ac:dyDescent="0.3">
      <c r="A8" s="139">
        <v>4</v>
      </c>
      <c r="B8" s="133" t="s">
        <v>733</v>
      </c>
      <c r="C8" s="150" t="s">
        <v>732</v>
      </c>
      <c r="D8" s="151">
        <v>1</v>
      </c>
      <c r="E8" s="151">
        <v>0</v>
      </c>
      <c r="F8" s="206" t="s">
        <v>734</v>
      </c>
      <c r="G8" s="207" t="s">
        <v>742</v>
      </c>
      <c r="H8" s="150" t="s">
        <v>47</v>
      </c>
      <c r="I8" s="150" t="s">
        <v>735</v>
      </c>
      <c r="J8" s="144" t="s">
        <v>743</v>
      </c>
      <c r="K8" s="139" t="s">
        <v>642</v>
      </c>
      <c r="L8" s="209"/>
    </row>
    <row r="9" spans="1:13" ht="54" customHeight="1" x14ac:dyDescent="0.25">
      <c r="A9" s="204">
        <v>5</v>
      </c>
      <c r="B9" s="133" t="s">
        <v>678</v>
      </c>
      <c r="C9" s="133" t="s">
        <v>312</v>
      </c>
      <c r="D9" s="158">
        <v>200000</v>
      </c>
      <c r="E9" s="158">
        <v>0</v>
      </c>
      <c r="F9" s="136" t="s">
        <v>316</v>
      </c>
      <c r="G9" s="150" t="s">
        <v>620</v>
      </c>
      <c r="H9" s="150" t="s">
        <v>47</v>
      </c>
      <c r="I9" s="136" t="s">
        <v>622</v>
      </c>
      <c r="J9" s="205" t="s">
        <v>619</v>
      </c>
      <c r="K9" s="204" t="s">
        <v>642</v>
      </c>
      <c r="L9" s="61"/>
      <c r="M9" s="61"/>
    </row>
    <row r="10" spans="1:13" ht="96.75" customHeight="1" x14ac:dyDescent="0.25">
      <c r="A10" s="204">
        <v>6</v>
      </c>
      <c r="B10" s="133" t="s">
        <v>624</v>
      </c>
      <c r="C10" s="205" t="s">
        <v>725</v>
      </c>
      <c r="D10" s="208">
        <v>1021200</v>
      </c>
      <c r="E10" s="208">
        <v>0</v>
      </c>
      <c r="F10" s="206" t="s">
        <v>322</v>
      </c>
      <c r="G10" s="196" t="s">
        <v>726</v>
      </c>
      <c r="H10" s="150" t="s">
        <v>47</v>
      </c>
      <c r="I10" s="205" t="s">
        <v>727</v>
      </c>
      <c r="J10" s="205" t="s">
        <v>728</v>
      </c>
      <c r="K10" s="204" t="s">
        <v>642</v>
      </c>
      <c r="L10" s="209"/>
      <c r="M10" s="61"/>
    </row>
    <row r="11" spans="1:13" ht="55.5" customHeight="1" x14ac:dyDescent="0.25">
      <c r="A11" s="204">
        <v>7</v>
      </c>
      <c r="B11" s="133" t="s">
        <v>624</v>
      </c>
      <c r="C11" s="133" t="s">
        <v>618</v>
      </c>
      <c r="D11" s="158">
        <v>1</v>
      </c>
      <c r="E11" s="158">
        <v>0</v>
      </c>
      <c r="F11" s="136" t="s">
        <v>319</v>
      </c>
      <c r="G11" s="150" t="s">
        <v>621</v>
      </c>
      <c r="H11" s="150" t="s">
        <v>47</v>
      </c>
      <c r="I11" s="205" t="s">
        <v>623</v>
      </c>
      <c r="J11" s="205" t="s">
        <v>625</v>
      </c>
      <c r="K11" s="204" t="s">
        <v>642</v>
      </c>
      <c r="L11" s="61"/>
      <c r="M11" s="61"/>
    </row>
    <row r="12" spans="1:13" ht="57.75" customHeight="1" x14ac:dyDescent="0.25">
      <c r="A12" s="204">
        <v>8</v>
      </c>
      <c r="B12" s="133" t="s">
        <v>636</v>
      </c>
      <c r="C12" s="133" t="s">
        <v>637</v>
      </c>
      <c r="D12" s="158">
        <v>1</v>
      </c>
      <c r="E12" s="158">
        <v>0</v>
      </c>
      <c r="F12" s="136" t="s">
        <v>638</v>
      </c>
      <c r="G12" s="150" t="s">
        <v>621</v>
      </c>
      <c r="H12" s="150" t="s">
        <v>47</v>
      </c>
      <c r="I12" s="136" t="s">
        <v>640</v>
      </c>
      <c r="J12" s="205" t="s">
        <v>639</v>
      </c>
      <c r="K12" s="204" t="s">
        <v>642</v>
      </c>
      <c r="L12" s="61"/>
      <c r="M12" s="61"/>
    </row>
    <row r="13" spans="1:13" ht="57" customHeight="1" x14ac:dyDescent="0.25">
      <c r="A13" s="204">
        <v>9</v>
      </c>
      <c r="B13" s="205" t="s">
        <v>626</v>
      </c>
      <c r="C13" s="205" t="s">
        <v>627</v>
      </c>
      <c r="D13" s="208">
        <v>955400</v>
      </c>
      <c r="E13" s="208">
        <v>0</v>
      </c>
      <c r="F13" s="206" t="s">
        <v>320</v>
      </c>
      <c r="G13" s="204" t="s">
        <v>766</v>
      </c>
      <c r="H13" s="205" t="s">
        <v>634</v>
      </c>
      <c r="I13" s="205" t="s">
        <v>628</v>
      </c>
      <c r="J13" s="205" t="s">
        <v>633</v>
      </c>
      <c r="K13" s="204" t="s">
        <v>642</v>
      </c>
      <c r="L13" s="61"/>
      <c r="M13" s="61"/>
    </row>
    <row r="14" spans="1:13" ht="126.75" customHeight="1" x14ac:dyDescent="0.25">
      <c r="A14" s="204">
        <v>10</v>
      </c>
      <c r="B14" s="204" t="s">
        <v>679</v>
      </c>
      <c r="C14" s="205" t="s">
        <v>663</v>
      </c>
      <c r="D14" s="208">
        <v>6714709.2400000002</v>
      </c>
      <c r="E14" s="208">
        <v>6376986.8399999999</v>
      </c>
      <c r="F14" s="206" t="s">
        <v>94</v>
      </c>
      <c r="G14" s="150" t="s">
        <v>664</v>
      </c>
      <c r="H14" s="150" t="s">
        <v>47</v>
      </c>
      <c r="I14" s="205" t="s">
        <v>50</v>
      </c>
      <c r="J14" s="205" t="s">
        <v>677</v>
      </c>
      <c r="K14" s="204" t="s">
        <v>642</v>
      </c>
      <c r="L14" s="61"/>
      <c r="M14" s="61"/>
    </row>
    <row r="15" spans="1:13" ht="183" customHeight="1" x14ac:dyDescent="0.25">
      <c r="A15" s="204">
        <v>11</v>
      </c>
      <c r="B15" s="205" t="s">
        <v>626</v>
      </c>
      <c r="C15" s="205" t="s">
        <v>641</v>
      </c>
      <c r="D15" s="208">
        <v>387873.29</v>
      </c>
      <c r="E15" s="208">
        <v>0</v>
      </c>
      <c r="F15" s="206" t="s">
        <v>321</v>
      </c>
      <c r="G15" s="205" t="s">
        <v>645</v>
      </c>
      <c r="H15" s="150" t="s">
        <v>47</v>
      </c>
      <c r="I15" s="204" t="s">
        <v>644</v>
      </c>
      <c r="J15" s="205" t="s">
        <v>643</v>
      </c>
      <c r="K15" s="204" t="s">
        <v>642</v>
      </c>
    </row>
    <row r="16" spans="1:13" ht="72.75" customHeight="1" x14ac:dyDescent="0.25">
      <c r="A16" s="204">
        <v>12</v>
      </c>
      <c r="B16" s="205" t="s">
        <v>680</v>
      </c>
      <c r="C16" s="205" t="s">
        <v>635</v>
      </c>
      <c r="D16" s="208">
        <v>794334.23</v>
      </c>
      <c r="E16" s="208">
        <v>0</v>
      </c>
      <c r="F16" s="206" t="s">
        <v>646</v>
      </c>
      <c r="G16" s="205" t="s">
        <v>649</v>
      </c>
      <c r="H16" s="150" t="s">
        <v>47</v>
      </c>
      <c r="I16" s="204" t="s">
        <v>647</v>
      </c>
      <c r="J16" s="205" t="s">
        <v>648</v>
      </c>
      <c r="K16" s="204" t="s">
        <v>642</v>
      </c>
    </row>
    <row r="17" spans="1:11" ht="72" customHeight="1" x14ac:dyDescent="0.25">
      <c r="A17" s="204">
        <v>13</v>
      </c>
      <c r="B17" s="205" t="s">
        <v>681</v>
      </c>
      <c r="C17" s="205" t="s">
        <v>650</v>
      </c>
      <c r="D17" s="208">
        <v>142994.46</v>
      </c>
      <c r="E17" s="208">
        <v>0</v>
      </c>
      <c r="F17" s="206" t="s">
        <v>651</v>
      </c>
      <c r="G17" s="205" t="s">
        <v>654</v>
      </c>
      <c r="H17" s="150" t="s">
        <v>47</v>
      </c>
      <c r="I17" s="204" t="s">
        <v>652</v>
      </c>
      <c r="J17" s="205" t="s">
        <v>653</v>
      </c>
      <c r="K17" s="204" t="s">
        <v>642</v>
      </c>
    </row>
    <row r="18" spans="1:11" ht="44.25" customHeight="1" x14ac:dyDescent="0.25">
      <c r="A18" s="204">
        <v>14</v>
      </c>
      <c r="B18" s="204" t="s">
        <v>655</v>
      </c>
      <c r="C18" s="205" t="s">
        <v>659</v>
      </c>
      <c r="D18" s="208">
        <v>473814.9</v>
      </c>
      <c r="E18" s="208">
        <v>0</v>
      </c>
      <c r="F18" s="206" t="s">
        <v>656</v>
      </c>
      <c r="G18" s="205" t="s">
        <v>658</v>
      </c>
      <c r="H18" s="150" t="s">
        <v>47</v>
      </c>
      <c r="I18" s="204" t="s">
        <v>690</v>
      </c>
      <c r="J18" s="205" t="s">
        <v>657</v>
      </c>
      <c r="K18" s="204" t="s">
        <v>642</v>
      </c>
    </row>
    <row r="19" spans="1:11" ht="69.75" customHeight="1" x14ac:dyDescent="0.25">
      <c r="A19" s="204">
        <v>15</v>
      </c>
      <c r="B19" s="204" t="s">
        <v>682</v>
      </c>
      <c r="C19" s="205" t="s">
        <v>676</v>
      </c>
      <c r="D19" s="208">
        <v>17302.25</v>
      </c>
      <c r="E19" s="208">
        <v>0</v>
      </c>
      <c r="F19" s="206" t="s">
        <v>660</v>
      </c>
      <c r="G19" s="205" t="s">
        <v>662</v>
      </c>
      <c r="H19" s="150" t="s">
        <v>47</v>
      </c>
      <c r="I19" s="205" t="s">
        <v>691</v>
      </c>
      <c r="J19" s="205" t="s">
        <v>661</v>
      </c>
      <c r="K19" s="204" t="s">
        <v>642</v>
      </c>
    </row>
    <row r="20" spans="1:11" ht="128.25" customHeight="1" x14ac:dyDescent="0.25">
      <c r="A20" s="204">
        <v>16</v>
      </c>
      <c r="B20" s="204" t="s">
        <v>686</v>
      </c>
      <c r="C20" s="205" t="s">
        <v>683</v>
      </c>
      <c r="D20" s="208">
        <v>52146</v>
      </c>
      <c r="E20" s="208">
        <v>52146</v>
      </c>
      <c r="F20" s="206" t="s">
        <v>687</v>
      </c>
      <c r="G20" s="205" t="s">
        <v>695</v>
      </c>
      <c r="H20" s="150" t="s">
        <v>47</v>
      </c>
      <c r="I20" s="205" t="s">
        <v>692</v>
      </c>
      <c r="J20" s="205" t="s">
        <v>696</v>
      </c>
      <c r="K20" s="204" t="s">
        <v>642</v>
      </c>
    </row>
    <row r="21" spans="1:11" ht="122.25" customHeight="1" x14ac:dyDescent="0.25">
      <c r="A21" s="204">
        <v>17</v>
      </c>
      <c r="B21" s="204" t="s">
        <v>684</v>
      </c>
      <c r="C21" s="205" t="s">
        <v>683</v>
      </c>
      <c r="D21" s="208">
        <v>120046</v>
      </c>
      <c r="E21" s="208">
        <v>22008.36</v>
      </c>
      <c r="F21" s="206" t="s">
        <v>688</v>
      </c>
      <c r="G21" s="205" t="s">
        <v>695</v>
      </c>
      <c r="H21" s="150" t="s">
        <v>47</v>
      </c>
      <c r="I21" s="204" t="s">
        <v>693</v>
      </c>
      <c r="J21" s="205" t="s">
        <v>697</v>
      </c>
      <c r="K21" s="204" t="s">
        <v>642</v>
      </c>
    </row>
    <row r="22" spans="1:11" ht="126" customHeight="1" x14ac:dyDescent="0.25">
      <c r="A22" s="204">
        <v>18</v>
      </c>
      <c r="B22" s="204" t="s">
        <v>685</v>
      </c>
      <c r="C22" s="205" t="s">
        <v>683</v>
      </c>
      <c r="D22" s="208">
        <v>503338.09</v>
      </c>
      <c r="E22" s="208">
        <v>503338.09</v>
      </c>
      <c r="F22" s="206" t="s">
        <v>689</v>
      </c>
      <c r="G22" s="205" t="s">
        <v>695</v>
      </c>
      <c r="H22" s="150" t="s">
        <v>47</v>
      </c>
      <c r="I22" s="204" t="s">
        <v>694</v>
      </c>
      <c r="J22" s="205" t="s">
        <v>698</v>
      </c>
      <c r="K22" s="204" t="s">
        <v>642</v>
      </c>
    </row>
    <row r="23" spans="1:11" ht="18.75" x14ac:dyDescent="0.25">
      <c r="A23" s="32"/>
      <c r="B23" s="32"/>
      <c r="C23" s="33"/>
      <c r="D23" s="34"/>
      <c r="E23" s="34"/>
      <c r="F23" s="33"/>
      <c r="G23" s="32"/>
      <c r="H23" s="32"/>
      <c r="I23" s="33"/>
      <c r="J23" s="33"/>
      <c r="K23" s="32"/>
    </row>
    <row r="24" spans="1:11" ht="18.75" x14ac:dyDescent="0.25">
      <c r="A24" s="32"/>
      <c r="B24" s="32"/>
      <c r="C24" s="32"/>
      <c r="D24" s="34"/>
      <c r="E24" s="34"/>
      <c r="F24" s="33"/>
      <c r="G24" s="32"/>
      <c r="H24" s="32"/>
      <c r="I24" s="33"/>
      <c r="J24" s="33"/>
      <c r="K24" s="32"/>
    </row>
    <row r="25" spans="1:11" ht="18.75" x14ac:dyDescent="0.25">
      <c r="A25" s="32"/>
      <c r="B25" s="32"/>
      <c r="C25" s="32"/>
      <c r="D25" s="34"/>
      <c r="E25" s="34"/>
      <c r="F25" s="33"/>
      <c r="G25" s="32"/>
      <c r="H25" s="32"/>
      <c r="I25" s="32"/>
      <c r="J25" s="32"/>
      <c r="K25" s="32"/>
    </row>
    <row r="26" spans="1:11" ht="21" customHeight="1" x14ac:dyDescent="0.25">
      <c r="A26" s="32"/>
      <c r="B26" s="33"/>
      <c r="C26" s="32"/>
      <c r="D26" s="34"/>
      <c r="E26" s="34"/>
      <c r="F26" s="33"/>
      <c r="G26" s="32"/>
      <c r="H26" s="32"/>
      <c r="I26" s="32"/>
      <c r="J26" s="33"/>
      <c r="K26" s="32"/>
    </row>
    <row r="27" spans="1:11" ht="18.75" x14ac:dyDescent="0.25">
      <c r="A27" s="35"/>
      <c r="B27" s="267" t="s">
        <v>49</v>
      </c>
      <c r="C27" s="268"/>
      <c r="D27" s="210"/>
      <c r="E27" s="210"/>
      <c r="F27" s="198"/>
      <c r="G27" s="198"/>
      <c r="H27" s="198"/>
      <c r="I27" s="210"/>
      <c r="J27" s="35"/>
      <c r="K27" s="36"/>
    </row>
  </sheetData>
  <mergeCells count="13">
    <mergeCell ref="A1:K1"/>
    <mergeCell ref="A2:K2"/>
    <mergeCell ref="K3:K4"/>
    <mergeCell ref="B27:C27"/>
    <mergeCell ref="A3:A4"/>
    <mergeCell ref="J3:J4"/>
    <mergeCell ref="B3:B4"/>
    <mergeCell ref="C3:C4"/>
    <mergeCell ref="D3:E3"/>
    <mergeCell ref="F3:F4"/>
    <mergeCell ref="G3:G4"/>
    <mergeCell ref="H3:H4"/>
    <mergeCell ref="I3:I4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Титульный лист</vt:lpstr>
      <vt:lpstr>Разде 1 дороги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ORG-Otdel</cp:lastModifiedBy>
  <cp:lastPrinted>2019-04-02T04:48:16Z</cp:lastPrinted>
  <dcterms:created xsi:type="dcterms:W3CDTF">2017-01-17T04:44:12Z</dcterms:created>
  <dcterms:modified xsi:type="dcterms:W3CDTF">2019-07-01T11:54:17Z</dcterms:modified>
</cp:coreProperties>
</file>